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スポーツ文化課\2019年度\03金銭援助・表彰\01助成金‗援助金\001課外活動助成金\001一般助成金\①4月手続き説明会\③配布資料\④-2 各種提出書類\②決算報告書\"/>
    </mc:Choice>
  </mc:AlternateContent>
  <bookViews>
    <workbookView xWindow="240" yWindow="75" windowWidth="11700" windowHeight="8970"/>
  </bookViews>
  <sheets>
    <sheet name="Sheet1" sheetId="1" r:id="rId1"/>
  </sheets>
  <calcPr calcId="162913"/>
</workbook>
</file>

<file path=xl/calcChain.xml><?xml version="1.0" encoding="utf-8"?>
<calcChain xmlns="http://schemas.openxmlformats.org/spreadsheetml/2006/main">
  <c r="E97" i="1" l="1"/>
  <c r="J96" i="1"/>
  <c r="J82" i="1" s="1"/>
  <c r="J83" i="1" s="1"/>
  <c r="J90" i="1"/>
  <c r="J89" i="1"/>
  <c r="J88" i="1"/>
  <c r="J87" i="1"/>
  <c r="E73" i="1"/>
  <c r="J91" i="1" l="1"/>
  <c r="E83" i="1"/>
  <c r="J84" i="1" s="1"/>
  <c r="J47" i="1"/>
  <c r="J33" i="1" s="1"/>
  <c r="G55" i="1" l="1"/>
  <c r="E48" i="1"/>
  <c r="J38" i="1" l="1"/>
  <c r="J41" i="1"/>
  <c r="J39" i="1"/>
  <c r="J40" i="1"/>
  <c r="J42" i="1" l="1"/>
  <c r="E26" i="1" s="1"/>
  <c r="E24" i="1"/>
  <c r="J34" i="1"/>
  <c r="E34" i="1" l="1"/>
  <c r="G6" i="1" s="1"/>
  <c r="J35" i="1" l="1"/>
</calcChain>
</file>

<file path=xl/sharedStrings.xml><?xml version="1.0" encoding="utf-8"?>
<sst xmlns="http://schemas.openxmlformats.org/spreadsheetml/2006/main" count="156" uniqueCount="68">
  <si>
    <t>※</t>
    <phoneticPr fontId="1"/>
  </si>
  <si>
    <t>団体番号　　　　　　　　　　</t>
    <rPh sb="0" eb="2">
      <t>ダンタイ</t>
    </rPh>
    <rPh sb="2" eb="4">
      <t>バンゴウ</t>
    </rPh>
    <phoneticPr fontId="1"/>
  </si>
  <si>
    <t>前年度繰越金</t>
    <rPh sb="0" eb="3">
      <t>ゼンネンド</t>
    </rPh>
    <rPh sb="3" eb="5">
      <t>クリコシ</t>
    </rPh>
    <rPh sb="5" eb="6">
      <t>キン</t>
    </rPh>
    <phoneticPr fontId="1"/>
  </si>
  <si>
    <t>OB会からの援助金</t>
    <rPh sb="2" eb="3">
      <t>カイ</t>
    </rPh>
    <rPh sb="6" eb="9">
      <t>エンジョキン</t>
    </rPh>
    <phoneticPr fontId="1"/>
  </si>
  <si>
    <t>広告収入</t>
    <rPh sb="0" eb="2">
      <t>コウコク</t>
    </rPh>
    <rPh sb="2" eb="4">
      <t>シュウニュウ</t>
    </rPh>
    <phoneticPr fontId="1"/>
  </si>
  <si>
    <t>活動収入(チケット、出演謝礼、刊行物収入等）</t>
    <rPh sb="0" eb="2">
      <t>カツドウ</t>
    </rPh>
    <rPh sb="2" eb="4">
      <t>シュウニュウ</t>
    </rPh>
    <rPh sb="10" eb="12">
      <t>シュツエン</t>
    </rPh>
    <rPh sb="12" eb="14">
      <t>シャレイ</t>
    </rPh>
    <rPh sb="15" eb="18">
      <t>カンコウブツ</t>
    </rPh>
    <rPh sb="18" eb="20">
      <t>シュウニュウ</t>
    </rPh>
    <rPh sb="20" eb="21">
      <t>トウ</t>
    </rPh>
    <phoneticPr fontId="1"/>
  </si>
  <si>
    <t>クラブアルバイト収入</t>
    <rPh sb="8" eb="10">
      <t>シュウニュウ</t>
    </rPh>
    <phoneticPr fontId="1"/>
  </si>
  <si>
    <t>合宿費</t>
    <rPh sb="0" eb="2">
      <t>ガッシュク</t>
    </rPh>
    <rPh sb="2" eb="3">
      <t>ヒ</t>
    </rPh>
    <phoneticPr fontId="1"/>
  </si>
  <si>
    <t>行動費（試合交通費、演奏旅行費等）</t>
    <rPh sb="0" eb="2">
      <t>コウドウ</t>
    </rPh>
    <rPh sb="2" eb="3">
      <t>ヒ</t>
    </rPh>
    <rPh sb="4" eb="6">
      <t>シアイ</t>
    </rPh>
    <rPh sb="6" eb="8">
      <t>コウツウ</t>
    </rPh>
    <rPh sb="8" eb="9">
      <t>ヒ</t>
    </rPh>
    <rPh sb="10" eb="12">
      <t>エンソウ</t>
    </rPh>
    <rPh sb="12" eb="14">
      <t>リョコウ</t>
    </rPh>
    <rPh sb="14" eb="15">
      <t>ヒ</t>
    </rPh>
    <rPh sb="15" eb="16">
      <t>トウ</t>
    </rPh>
    <phoneticPr fontId="1"/>
  </si>
  <si>
    <t>連盟費</t>
    <rPh sb="0" eb="2">
      <t>レンメイ</t>
    </rPh>
    <rPh sb="2" eb="3">
      <t>ヒ</t>
    </rPh>
    <phoneticPr fontId="1"/>
  </si>
  <si>
    <t>エントリー代</t>
    <rPh sb="5" eb="6">
      <t>ダイ</t>
    </rPh>
    <phoneticPr fontId="1"/>
  </si>
  <si>
    <t>ユニフォーム代</t>
    <rPh sb="6" eb="7">
      <t>ダイ</t>
    </rPh>
    <phoneticPr fontId="1"/>
  </si>
  <si>
    <t>研究調査費（図書、資料購入、ﾘｸﾙｰﾄ活動費）</t>
    <rPh sb="0" eb="2">
      <t>ケンキュウ</t>
    </rPh>
    <rPh sb="2" eb="5">
      <t>チョウサヒ</t>
    </rPh>
    <rPh sb="6" eb="8">
      <t>トショ</t>
    </rPh>
    <rPh sb="9" eb="11">
      <t>シリョウ</t>
    </rPh>
    <rPh sb="11" eb="13">
      <t>コウニュウ</t>
    </rPh>
    <rPh sb="19" eb="21">
      <t>カツドウ</t>
    </rPh>
    <rPh sb="21" eb="22">
      <t>ヒ</t>
    </rPh>
    <phoneticPr fontId="1"/>
  </si>
  <si>
    <t>印刷費</t>
    <rPh sb="0" eb="2">
      <t>インサツ</t>
    </rPh>
    <rPh sb="2" eb="3">
      <t>ヒ</t>
    </rPh>
    <phoneticPr fontId="1"/>
  </si>
  <si>
    <t>広告宣伝費</t>
    <rPh sb="0" eb="2">
      <t>コウコク</t>
    </rPh>
    <rPh sb="2" eb="5">
      <t>センデンヒ</t>
    </rPh>
    <phoneticPr fontId="1"/>
  </si>
  <si>
    <t>事務費（用紙、封筒、電池、事務用品等）</t>
    <rPh sb="0" eb="3">
      <t>ジムヒ</t>
    </rPh>
    <rPh sb="4" eb="6">
      <t>ヨウシ</t>
    </rPh>
    <rPh sb="7" eb="9">
      <t>フウトウ</t>
    </rPh>
    <rPh sb="10" eb="12">
      <t>デンチ</t>
    </rPh>
    <rPh sb="13" eb="15">
      <t>ジム</t>
    </rPh>
    <rPh sb="15" eb="17">
      <t>ヨウヒン</t>
    </rPh>
    <rPh sb="17" eb="18">
      <t>ナド</t>
    </rPh>
    <phoneticPr fontId="1"/>
  </si>
  <si>
    <t>通信費（切手、はがき、電話、電報等）</t>
    <rPh sb="0" eb="3">
      <t>ツウシンヒ</t>
    </rPh>
    <rPh sb="4" eb="6">
      <t>キッテ</t>
    </rPh>
    <rPh sb="11" eb="13">
      <t>デンワ</t>
    </rPh>
    <rPh sb="14" eb="16">
      <t>デンポウ</t>
    </rPh>
    <rPh sb="16" eb="17">
      <t>トウ</t>
    </rPh>
    <phoneticPr fontId="1"/>
  </si>
  <si>
    <t>輸送費（物品郵送費、宅配便代含む）</t>
    <rPh sb="0" eb="3">
      <t>ユソウヒ</t>
    </rPh>
    <rPh sb="4" eb="6">
      <t>ブッピン</t>
    </rPh>
    <rPh sb="6" eb="9">
      <t>ユウソウヒ</t>
    </rPh>
    <rPh sb="10" eb="12">
      <t>タクハイ</t>
    </rPh>
    <rPh sb="12" eb="13">
      <t>ビン</t>
    </rPh>
    <rPh sb="13" eb="14">
      <t>ダイ</t>
    </rPh>
    <rPh sb="14" eb="15">
      <t>フク</t>
    </rPh>
    <phoneticPr fontId="1"/>
  </si>
  <si>
    <t>交際費（慶弔費等、手土産、差し入れ含む）</t>
    <rPh sb="0" eb="3">
      <t>コウサイヒ</t>
    </rPh>
    <rPh sb="4" eb="6">
      <t>ケイチョウ</t>
    </rPh>
    <rPh sb="6" eb="7">
      <t>ヒ</t>
    </rPh>
    <rPh sb="7" eb="8">
      <t>トウ</t>
    </rPh>
    <rPh sb="9" eb="12">
      <t>テミヤゲ</t>
    </rPh>
    <rPh sb="13" eb="14">
      <t>サ</t>
    </rPh>
    <rPh sb="15" eb="16">
      <t>イ</t>
    </rPh>
    <rPh sb="17" eb="18">
      <t>フク</t>
    </rPh>
    <phoneticPr fontId="1"/>
  </si>
  <si>
    <t>人件費（講師・指導者謝礼）</t>
    <rPh sb="0" eb="3">
      <t>ジンケンヒ</t>
    </rPh>
    <rPh sb="4" eb="6">
      <t>コウシ</t>
    </rPh>
    <rPh sb="7" eb="10">
      <t>シドウシャ</t>
    </rPh>
    <rPh sb="10" eb="12">
      <t>シャレイ</t>
    </rPh>
    <phoneticPr fontId="1"/>
  </si>
  <si>
    <t>活動用具費（ﾊﾞｯﾄ、ﾎﾞｰﾙ、弦等消耗的用具費）</t>
    <rPh sb="0" eb="2">
      <t>カツドウ</t>
    </rPh>
    <rPh sb="2" eb="4">
      <t>ヨウグ</t>
    </rPh>
    <rPh sb="4" eb="5">
      <t>ヒ</t>
    </rPh>
    <rPh sb="16" eb="17">
      <t>ゲン</t>
    </rPh>
    <rPh sb="17" eb="18">
      <t>トウ</t>
    </rPh>
    <rPh sb="18" eb="20">
      <t>ショウモウ</t>
    </rPh>
    <rPh sb="20" eb="21">
      <t>テキ</t>
    </rPh>
    <rPh sb="21" eb="23">
      <t>ヨウグ</t>
    </rPh>
    <rPh sb="23" eb="24">
      <t>ヒ</t>
    </rPh>
    <phoneticPr fontId="1"/>
  </si>
  <si>
    <t>原材料費（立看板、劇セット等材料）</t>
    <rPh sb="0" eb="3">
      <t>ゲンザイリョウ</t>
    </rPh>
    <rPh sb="3" eb="4">
      <t>ヒ</t>
    </rPh>
    <rPh sb="5" eb="6">
      <t>タ</t>
    </rPh>
    <rPh sb="6" eb="8">
      <t>カンバン</t>
    </rPh>
    <rPh sb="9" eb="10">
      <t>ゲキ</t>
    </rPh>
    <rPh sb="13" eb="14">
      <t>トウ</t>
    </rPh>
    <rPh sb="14" eb="16">
      <t>ザイリョウ</t>
    </rPh>
    <phoneticPr fontId="1"/>
  </si>
  <si>
    <t>設営費（学外施設使用料とその装飾費等）</t>
    <rPh sb="0" eb="2">
      <t>セツエイ</t>
    </rPh>
    <rPh sb="2" eb="3">
      <t>ヒ</t>
    </rPh>
    <rPh sb="4" eb="6">
      <t>ガクガイ</t>
    </rPh>
    <rPh sb="6" eb="8">
      <t>シセツ</t>
    </rPh>
    <rPh sb="8" eb="10">
      <t>シヨウ</t>
    </rPh>
    <rPh sb="10" eb="11">
      <t>リョウ</t>
    </rPh>
    <rPh sb="14" eb="16">
      <t>ソウショク</t>
    </rPh>
    <rPh sb="16" eb="17">
      <t>ヒ</t>
    </rPh>
    <rPh sb="17" eb="18">
      <t>トウ</t>
    </rPh>
    <phoneticPr fontId="1"/>
  </si>
  <si>
    <t>次年度繰越金</t>
    <rPh sb="0" eb="3">
      <t>ジネンド</t>
    </rPh>
    <rPh sb="3" eb="5">
      <t>クリコシ</t>
    </rPh>
    <rPh sb="5" eb="6">
      <t>キン</t>
    </rPh>
    <phoneticPr fontId="1"/>
  </si>
  <si>
    <t>計</t>
    <rPh sb="0" eb="1">
      <t>ケイ</t>
    </rPh>
    <phoneticPr fontId="1"/>
  </si>
  <si>
    <t>部費</t>
    <rPh sb="0" eb="2">
      <t>ブヒ</t>
    </rPh>
    <phoneticPr fontId="1"/>
  </si>
  <si>
    <t>行動費（試合交通費、演奏旅行費等）</t>
    <rPh sb="0" eb="2">
      <t>コウドウ</t>
    </rPh>
    <rPh sb="2" eb="3">
      <t>ヒ</t>
    </rPh>
    <rPh sb="4" eb="6">
      <t>シアイ</t>
    </rPh>
    <rPh sb="6" eb="9">
      <t>コウツウヒ</t>
    </rPh>
    <rPh sb="10" eb="12">
      <t>エンソウ</t>
    </rPh>
    <rPh sb="12" eb="14">
      <t>リョコウ</t>
    </rPh>
    <rPh sb="14" eb="15">
      <t>ヒ</t>
    </rPh>
    <rPh sb="15" eb="16">
      <t>トウ</t>
    </rPh>
    <phoneticPr fontId="1"/>
  </si>
  <si>
    <t>用具費（ユニフォーム等の初期費用を除）</t>
    <rPh sb="0" eb="2">
      <t>ヨウグ</t>
    </rPh>
    <rPh sb="2" eb="3">
      <t>ヒ</t>
    </rPh>
    <rPh sb="10" eb="11">
      <t>トウ</t>
    </rPh>
    <rPh sb="12" eb="14">
      <t>ショキ</t>
    </rPh>
    <rPh sb="14" eb="16">
      <t>ヒヨウ</t>
    </rPh>
    <rPh sb="17" eb="18">
      <t>ノゾ</t>
    </rPh>
    <phoneticPr fontId="1"/>
  </si>
  <si>
    <t>連盟費・エントリー費</t>
    <rPh sb="0" eb="2">
      <t>レンメイ</t>
    </rPh>
    <rPh sb="2" eb="3">
      <t>ヒ</t>
    </rPh>
    <rPh sb="9" eb="10">
      <t>ヒ</t>
    </rPh>
    <phoneticPr fontId="1"/>
  </si>
  <si>
    <t>その他</t>
    <rPh sb="2" eb="3">
      <t>タ</t>
    </rPh>
    <phoneticPr fontId="1"/>
  </si>
  <si>
    <t>団体名　　　　　　　　　　　　　　　　　　　　</t>
    <rPh sb="0" eb="2">
      <t>ダンタイ</t>
    </rPh>
    <rPh sb="2" eb="3">
      <t>メイ</t>
    </rPh>
    <phoneticPr fontId="1"/>
  </si>
  <si>
    <t>収支について記載してください。</t>
    <rPh sb="0" eb="2">
      <t>シュウシ</t>
    </rPh>
    <rPh sb="6" eb="8">
      <t>キサイ</t>
    </rPh>
    <phoneticPr fontId="1"/>
  </si>
  <si>
    <t>＜部員からの徴収金＞</t>
    <rPh sb="1" eb="3">
      <t>ブイン</t>
    </rPh>
    <rPh sb="6" eb="8">
      <t>チョウシュウ</t>
    </rPh>
    <rPh sb="8" eb="9">
      <t>キン</t>
    </rPh>
    <phoneticPr fontId="1"/>
  </si>
  <si>
    <t>入会金</t>
    <rPh sb="0" eb="3">
      <t>ニュウカイキン</t>
    </rPh>
    <phoneticPr fontId="1"/>
  </si>
  <si>
    <t>部費</t>
    <rPh sb="0" eb="2">
      <t>ブヒ</t>
    </rPh>
    <phoneticPr fontId="1"/>
  </si>
  <si>
    <t>行動費（試合交通費、宿泊費、現地ﾚﾝﾀｶｰ代等）</t>
    <rPh sb="0" eb="2">
      <t>コウドウ</t>
    </rPh>
    <rPh sb="2" eb="3">
      <t>ヒ</t>
    </rPh>
    <rPh sb="4" eb="6">
      <t>シアイ</t>
    </rPh>
    <rPh sb="6" eb="9">
      <t>コウツウヒ</t>
    </rPh>
    <rPh sb="10" eb="13">
      <t>シュクハクヒ</t>
    </rPh>
    <rPh sb="14" eb="16">
      <t>ゲンチ</t>
    </rPh>
    <rPh sb="21" eb="22">
      <t>ダイ</t>
    </rPh>
    <rPh sb="22" eb="23">
      <t>トウ</t>
    </rPh>
    <phoneticPr fontId="1"/>
  </si>
  <si>
    <t>＜団体としての収入＞</t>
    <rPh sb="1" eb="3">
      <t>ダンタイ</t>
    </rPh>
    <rPh sb="7" eb="9">
      <t>シュウニュウ</t>
    </rPh>
    <phoneticPr fontId="1"/>
  </si>
  <si>
    <t>人数</t>
    <rPh sb="0" eb="2">
      <t>ニンズウ</t>
    </rPh>
    <phoneticPr fontId="1"/>
  </si>
  <si>
    <t>共有物品購入代</t>
    <rPh sb="0" eb="2">
      <t>キョウユウ</t>
    </rPh>
    <rPh sb="2" eb="4">
      <t>ブッピン</t>
    </rPh>
    <rPh sb="4" eb="6">
      <t>コウニュウ</t>
    </rPh>
    <rPh sb="6" eb="7">
      <t>ダイ</t>
    </rPh>
    <phoneticPr fontId="1"/>
  </si>
  <si>
    <t>スポーツ活動支援募金</t>
    <rPh sb="4" eb="6">
      <t>カツドウ</t>
    </rPh>
    <rPh sb="6" eb="8">
      <t>シエン</t>
    </rPh>
    <rPh sb="8" eb="10">
      <t>ボキン</t>
    </rPh>
    <phoneticPr fontId="1"/>
  </si>
  <si>
    <t>作成年月日</t>
    <rPh sb="0" eb="2">
      <t>サクセイ</t>
    </rPh>
    <rPh sb="2" eb="5">
      <t>ネンガッピ</t>
    </rPh>
    <phoneticPr fontId="1"/>
  </si>
  <si>
    <t>年</t>
    <rPh sb="0" eb="1">
      <t>ネン</t>
    </rPh>
    <phoneticPr fontId="1"/>
  </si>
  <si>
    <t>月</t>
    <rPh sb="0" eb="1">
      <t>ガツ</t>
    </rPh>
    <phoneticPr fontId="1"/>
  </si>
  <si>
    <t>日</t>
    <rPh sb="0" eb="1">
      <t>ヒ</t>
    </rPh>
    <phoneticPr fontId="1"/>
  </si>
  <si>
    <t>項　　目</t>
    <rPh sb="0" eb="1">
      <t>コウ</t>
    </rPh>
    <rPh sb="3" eb="4">
      <t>メ</t>
    </rPh>
    <phoneticPr fontId="1"/>
  </si>
  <si>
    <t>その他徴収金</t>
    <rPh sb="2" eb="3">
      <t>タ</t>
    </rPh>
    <rPh sb="3" eb="5">
      <t>チョウシュウ</t>
    </rPh>
    <rPh sb="5" eb="6">
      <t>キン</t>
    </rPh>
    <phoneticPr fontId="1"/>
  </si>
  <si>
    <t>雑収入</t>
    <rPh sb="0" eb="3">
      <t>ザッシュウニュウ</t>
    </rPh>
    <phoneticPr fontId="1"/>
  </si>
  <si>
    <t>雑費</t>
    <rPh sb="0" eb="2">
      <t>ザッピ</t>
    </rPh>
    <phoneticPr fontId="1"/>
  </si>
  <si>
    <t>収入合計</t>
    <rPh sb="0" eb="2">
      <t>シュウニュウ</t>
    </rPh>
    <rPh sb="2" eb="4">
      <t>ゴウケイ</t>
    </rPh>
    <rPh sb="3" eb="4">
      <t>ケイ</t>
    </rPh>
    <phoneticPr fontId="1"/>
  </si>
  <si>
    <t>支出合計</t>
    <rPh sb="0" eb="2">
      <t>シシュツ</t>
    </rPh>
    <rPh sb="2" eb="4">
      <t>ゴウケイ</t>
    </rPh>
    <phoneticPr fontId="1"/>
  </si>
  <si>
    <t>金額（年間）</t>
    <rPh sb="0" eb="2">
      <t>キンガク</t>
    </rPh>
    <rPh sb="3" eb="5">
      <t>ネンカン</t>
    </rPh>
    <phoneticPr fontId="1"/>
  </si>
  <si>
    <t>合計</t>
    <rPh sb="0" eb="2">
      <t>ゴウケイ</t>
    </rPh>
    <phoneticPr fontId="1"/>
  </si>
  <si>
    <t>　金　　額（円）</t>
    <rPh sb="1" eb="2">
      <t>キン</t>
    </rPh>
    <rPh sb="4" eb="5">
      <t>ガク</t>
    </rPh>
    <rPh sb="6" eb="7">
      <t>エン</t>
    </rPh>
    <phoneticPr fontId="1"/>
  </si>
  <si>
    <t>①収　　入</t>
    <rPh sb="1" eb="2">
      <t>オサム</t>
    </rPh>
    <rPh sb="4" eb="5">
      <t>ニュウ</t>
    </rPh>
    <phoneticPr fontId="1"/>
  </si>
  <si>
    <t>②支　　出</t>
    <rPh sb="1" eb="2">
      <t>シ</t>
    </rPh>
    <rPh sb="4" eb="5">
      <t>デ</t>
    </rPh>
    <phoneticPr fontId="1"/>
  </si>
  <si>
    <t>差額</t>
    <rPh sb="0" eb="2">
      <t>サガク</t>
    </rPh>
    <phoneticPr fontId="1"/>
  </si>
  <si>
    <t>学生活動援助金※</t>
    <rPh sb="0" eb="1">
      <t>ガク</t>
    </rPh>
    <rPh sb="1" eb="2">
      <t>セイ</t>
    </rPh>
    <rPh sb="2" eb="4">
      <t>カツドウ</t>
    </rPh>
    <rPh sb="4" eb="7">
      <t>エンジョキン</t>
    </rPh>
    <phoneticPr fontId="1"/>
  </si>
  <si>
    <t>現金残高</t>
    <rPh sb="0" eb="2">
      <t>ゲンキン</t>
    </rPh>
    <rPh sb="2" eb="4">
      <t>ザンダカ</t>
    </rPh>
    <phoneticPr fontId="1"/>
  </si>
  <si>
    <t>通帳残高＊</t>
    <rPh sb="0" eb="2">
      <t>ツウチョウ</t>
    </rPh>
    <rPh sb="2" eb="4">
      <t>ザンダカ</t>
    </rPh>
    <phoneticPr fontId="1"/>
  </si>
  <si>
    <t>＊複数の通帳で管理している場合はその合計金額</t>
    <rPh sb="1" eb="3">
      <t>フクスウ</t>
    </rPh>
    <rPh sb="4" eb="6">
      <t>ツウチョウ</t>
    </rPh>
    <rPh sb="7" eb="9">
      <t>カンリ</t>
    </rPh>
    <rPh sb="13" eb="15">
      <t>バアイ</t>
    </rPh>
    <rPh sb="18" eb="20">
      <t>ゴウケイ</t>
    </rPh>
    <rPh sb="20" eb="22">
      <t>キンガク</t>
    </rPh>
    <phoneticPr fontId="1"/>
  </si>
  <si>
    <t>③201８年度個人平均負担額（年額）</t>
    <rPh sb="5" eb="6">
      <t>ネン</t>
    </rPh>
    <rPh sb="6" eb="7">
      <t>ド</t>
    </rPh>
    <rPh sb="7" eb="9">
      <t>コジン</t>
    </rPh>
    <rPh sb="9" eb="11">
      <t>ヘイキン</t>
    </rPh>
    <rPh sb="11" eb="13">
      <t>フタン</t>
    </rPh>
    <rPh sb="13" eb="14">
      <t>ガク</t>
    </rPh>
    <rPh sb="15" eb="17">
      <t>ネンガク</t>
    </rPh>
    <phoneticPr fontId="1"/>
  </si>
  <si>
    <t>④部費内訳</t>
    <rPh sb="1" eb="3">
      <t>ブヒ</t>
    </rPh>
    <rPh sb="3" eb="5">
      <t>ウチワケ</t>
    </rPh>
    <phoneticPr fontId="1"/>
  </si>
  <si>
    <t>⑤次年度繰越金内訳</t>
    <rPh sb="1" eb="4">
      <t>ジネンド</t>
    </rPh>
    <rPh sb="4" eb="6">
      <t>クリコシ</t>
    </rPh>
    <rPh sb="6" eb="7">
      <t>キン</t>
    </rPh>
    <rPh sb="7" eb="9">
      <t>ウチワケ</t>
    </rPh>
    <phoneticPr fontId="1"/>
  </si>
  <si>
    <t>２０１8年度決算報告書</t>
    <rPh sb="4" eb="6">
      <t>ネンド</t>
    </rPh>
    <rPh sb="6" eb="8">
      <t>ケッサン</t>
    </rPh>
    <rPh sb="8" eb="11">
      <t>ホウコクショ</t>
    </rPh>
    <phoneticPr fontId="1"/>
  </si>
  <si>
    <t>課外活動助成金(一般・高度化・奨励・特別)</t>
    <rPh sb="0" eb="2">
      <t>カガイ</t>
    </rPh>
    <rPh sb="2" eb="4">
      <t>カツドウ</t>
    </rPh>
    <rPh sb="4" eb="7">
      <t>ジョセイキン</t>
    </rPh>
    <rPh sb="8" eb="10">
      <t>イッパン</t>
    </rPh>
    <rPh sb="11" eb="14">
      <t>コウドカ</t>
    </rPh>
    <rPh sb="15" eb="17">
      <t>ショウレイ</t>
    </rPh>
    <rPh sb="18" eb="20">
      <t>トクベツ</t>
    </rPh>
    <phoneticPr fontId="1"/>
  </si>
  <si>
    <t>2018年4月1日から2019年3月31日までの</t>
    <rPh sb="4" eb="5">
      <t>ネン</t>
    </rPh>
    <rPh sb="6" eb="7">
      <t>ガツ</t>
    </rPh>
    <rPh sb="8" eb="9">
      <t>ヒ</t>
    </rPh>
    <rPh sb="15" eb="16">
      <t>ネン</t>
    </rPh>
    <rPh sb="17" eb="18">
      <t>ガツ</t>
    </rPh>
    <rPh sb="20" eb="21">
      <t>ニチ</t>
    </rPh>
    <phoneticPr fontId="1"/>
  </si>
  <si>
    <t>M●●●</t>
    <phoneticPr fontId="1"/>
  </si>
  <si>
    <t>●●●●クラブ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</si>
</sst>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411]#,##0_);[Red]\([$¥-411]#,##0\)"/>
    <numFmt numFmtId="177" formatCode="[$¥-411]#,##0;[Red]\-[$¥-411]#,##0"/>
  </numFmts>
  <fonts count="16" x14ac:knownFonts="1">
    <font>
      <sz val="11"/>
      <name val="ＭＳ Ｐゴシック"/>
      <family val="3"/>
      <charset val="128"/>
    </font>
    <font>
      <sz val="6"/>
      <name val="ＭＳ Ｐゴシック"/>
      <family val="3"/>
      <charset val="128"/>
    </font>
    <font>
      <sz val="11"/>
      <name val="ＭＳ Ｐゴシック"/>
      <family val="3"/>
      <charset val="128"/>
    </font>
    <font>
      <sz val="11"/>
      <name val="メイリオ"/>
      <family val="3"/>
      <charset val="128"/>
    </font>
    <font>
      <b/>
      <sz val="14"/>
      <name val="メイリオ"/>
      <family val="3"/>
      <charset val="128"/>
    </font>
    <font>
      <b/>
      <sz val="11"/>
      <name val="メイリオ"/>
      <family val="3"/>
      <charset val="128"/>
    </font>
    <font>
      <sz val="9"/>
      <name val="メイリオ"/>
      <family val="3"/>
      <charset val="128"/>
    </font>
    <font>
      <sz val="8"/>
      <name val="メイリオ"/>
      <family val="3"/>
      <charset val="128"/>
    </font>
    <font>
      <b/>
      <sz val="10"/>
      <name val="メイリオ"/>
      <family val="3"/>
      <charset val="128"/>
    </font>
    <font>
      <sz val="10"/>
      <name val="メイリオ"/>
      <family val="3"/>
      <charset val="128"/>
    </font>
    <font>
      <sz val="14"/>
      <name val="メイリオ"/>
      <family val="3"/>
      <charset val="128"/>
    </font>
    <font>
      <b/>
      <sz val="12"/>
      <name val="メイリオ"/>
      <family val="3"/>
      <charset val="128"/>
    </font>
    <font>
      <sz val="12"/>
      <color rgb="FFFF0000"/>
      <name val="メイリオ"/>
      <family val="3"/>
      <charset val="128"/>
    </font>
    <font>
      <sz val="14"/>
      <name val="HG創英角ﾎﾟｯﾌﾟ体"/>
      <family val="3"/>
      <charset val="128"/>
    </font>
    <font>
      <sz val="16"/>
      <name val="HG創英角ﾎﾟｯﾌﾟ体"/>
      <family val="3"/>
      <charset val="128"/>
    </font>
    <font>
      <sz val="8"/>
      <name val="HG創英角ﾎﾟｯﾌﾟ体"/>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2">
    <xf numFmtId="0" fontId="0" fillId="0" borderId="0">
      <alignment vertical="center"/>
    </xf>
    <xf numFmtId="6" fontId="2" fillId="0" borderId="0" applyFont="0" applyFill="0" applyBorder="0" applyAlignment="0" applyProtection="0">
      <alignment vertical="center"/>
    </xf>
  </cellStyleXfs>
  <cellXfs count="188">
    <xf numFmtId="0" fontId="0" fillId="0" borderId="0" xfId="0">
      <alignment vertical="center"/>
    </xf>
    <xf numFmtId="0" fontId="3" fillId="0" borderId="0" xfId="0" applyFont="1" applyFill="1">
      <alignment vertical="center"/>
    </xf>
    <xf numFmtId="0" fontId="6" fillId="0" borderId="1" xfId="0" applyFont="1" applyFill="1" applyBorder="1" applyAlignment="1">
      <alignment vertical="center"/>
    </xf>
    <xf numFmtId="0" fontId="3" fillId="0" borderId="0" xfId="0" applyFont="1" applyFill="1" applyAlignment="1">
      <alignment vertical="center"/>
    </xf>
    <xf numFmtId="0" fontId="7" fillId="0" borderId="0" xfId="0" applyFont="1" applyFill="1">
      <alignment vertical="center"/>
    </xf>
    <xf numFmtId="0" fontId="7" fillId="0" borderId="0" xfId="0" applyFont="1" applyFill="1" applyAlignment="1">
      <alignment vertical="center"/>
    </xf>
    <xf numFmtId="0" fontId="3" fillId="0" borderId="0" xfId="0" applyFo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6" fillId="0" borderId="0" xfId="0" applyFont="1" applyFill="1">
      <alignment vertical="center"/>
    </xf>
    <xf numFmtId="0" fontId="10" fillId="0" borderId="0" xfId="0" applyFont="1" applyAlignment="1">
      <alignment horizontal="center" vertical="center"/>
    </xf>
    <xf numFmtId="0" fontId="3" fillId="0" borderId="0" xfId="0" applyFont="1" applyAlignment="1">
      <alignment horizontal="center" vertical="center"/>
    </xf>
    <xf numFmtId="0" fontId="7" fillId="0" borderId="34" xfId="0" applyFont="1" applyFill="1" applyBorder="1">
      <alignment vertical="center"/>
    </xf>
    <xf numFmtId="0" fontId="8" fillId="0" borderId="37" xfId="0" applyFont="1" applyFill="1" applyBorder="1" applyAlignment="1">
      <alignment horizontal="center" vertical="center"/>
    </xf>
    <xf numFmtId="0" fontId="7" fillId="0" borderId="36" xfId="0" applyFont="1" applyFill="1" applyBorder="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22" xfId="0" applyFont="1" applyFill="1" applyBorder="1" applyAlignment="1">
      <alignment horizontal="center" vertical="center"/>
    </xf>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7" fillId="0" borderId="22" xfId="0" applyFont="1" applyBorder="1" applyAlignment="1">
      <alignment horizontal="center" vertical="center"/>
    </xf>
    <xf numFmtId="0" fontId="7" fillId="0" borderId="22" xfId="0" applyFont="1" applyFill="1" applyBorder="1" applyAlignment="1">
      <alignment horizontal="center" vertical="center" wrapText="1"/>
    </xf>
    <xf numFmtId="0" fontId="9" fillId="0" borderId="14" xfId="0" applyFont="1" applyFill="1" applyBorder="1" applyAlignment="1" applyProtection="1">
      <alignment horizontal="center" vertical="center"/>
      <protection locked="0"/>
    </xf>
    <xf numFmtId="0" fontId="7" fillId="2" borderId="33" xfId="0" applyFont="1" applyFill="1" applyBorder="1" applyAlignment="1" applyProtection="1">
      <alignment vertical="center"/>
      <protection locked="0"/>
    </xf>
    <xf numFmtId="6" fontId="7" fillId="0" borderId="14" xfId="1"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6" fontId="7" fillId="0" borderId="51" xfId="1" applyFont="1" applyFill="1" applyBorder="1" applyAlignment="1" applyProtection="1">
      <alignment horizontal="right" vertical="center" wrapText="1"/>
      <protection locked="0"/>
    </xf>
    <xf numFmtId="0" fontId="7" fillId="0" borderId="51" xfId="0" applyFont="1" applyFill="1" applyBorder="1" applyAlignment="1" applyProtection="1">
      <alignment horizontal="right" vertical="center" wrapText="1"/>
      <protection locked="0"/>
    </xf>
    <xf numFmtId="6" fontId="7" fillId="0" borderId="50" xfId="1" applyFont="1" applyFill="1" applyBorder="1" applyAlignment="1" applyProtection="1">
      <alignment horizontal="right" vertical="center" wrapText="1"/>
      <protection locked="0"/>
    </xf>
    <xf numFmtId="0" fontId="7" fillId="0" borderId="50" xfId="0" applyFont="1" applyFill="1" applyBorder="1" applyAlignment="1" applyProtection="1">
      <alignment horizontal="right" vertical="center" wrapText="1"/>
      <protection locked="0"/>
    </xf>
    <xf numFmtId="6" fontId="7" fillId="0" borderId="46" xfId="1" applyFont="1" applyFill="1" applyBorder="1" applyAlignment="1" applyProtection="1">
      <alignment horizontal="right" vertical="center" wrapText="1"/>
      <protection locked="0"/>
    </xf>
    <xf numFmtId="0" fontId="7" fillId="0" borderId="46" xfId="0" applyFont="1" applyFill="1" applyBorder="1" applyAlignment="1" applyProtection="1">
      <alignment horizontal="right" vertical="center" wrapText="1"/>
      <protection locked="0"/>
    </xf>
    <xf numFmtId="0" fontId="7" fillId="0" borderId="11" xfId="0" applyFont="1" applyFill="1" applyBorder="1" applyAlignment="1">
      <alignment horizontal="right" vertical="center" wrapText="1"/>
    </xf>
    <xf numFmtId="0" fontId="7" fillId="4" borderId="1" xfId="0" applyFont="1" applyFill="1" applyBorder="1" applyAlignment="1">
      <alignment vertical="center"/>
    </xf>
    <xf numFmtId="0" fontId="7" fillId="4" borderId="2" xfId="0" applyFont="1" applyFill="1" applyBorder="1" applyAlignment="1">
      <alignment vertical="center"/>
    </xf>
    <xf numFmtId="0" fontId="11" fillId="0" borderId="0" xfId="0" applyFont="1" applyFill="1" applyBorder="1" applyAlignment="1">
      <alignment vertical="top"/>
    </xf>
    <xf numFmtId="0" fontId="7" fillId="0" borderId="0" xfId="0" applyFont="1">
      <alignment vertical="center"/>
    </xf>
    <xf numFmtId="0" fontId="3" fillId="0" borderId="0" xfId="0" applyFont="1" applyAlignment="1">
      <alignment horizontal="center" vertical="center"/>
    </xf>
    <xf numFmtId="0" fontId="7" fillId="2" borderId="1" xfId="0" applyFont="1" applyFill="1" applyBorder="1" applyAlignment="1">
      <alignment vertical="center"/>
    </xf>
    <xf numFmtId="0" fontId="8" fillId="0" borderId="37" xfId="0"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vertical="center"/>
    </xf>
    <xf numFmtId="0" fontId="13" fillId="0" borderId="14" xfId="0" applyFont="1" applyFill="1" applyBorder="1" applyAlignment="1" applyProtection="1">
      <alignment horizontal="center" vertical="center"/>
      <protection locked="0"/>
    </xf>
    <xf numFmtId="0" fontId="15" fillId="2" borderId="33" xfId="0" applyFont="1" applyFill="1" applyBorder="1" applyAlignment="1" applyProtection="1">
      <alignment vertical="center"/>
      <protection locked="0"/>
    </xf>
    <xf numFmtId="5" fontId="15" fillId="2" borderId="32" xfId="0" applyNumberFormat="1" applyFont="1" applyFill="1" applyBorder="1" applyAlignment="1" applyProtection="1">
      <alignment vertical="center"/>
      <protection locked="0"/>
    </xf>
    <xf numFmtId="5" fontId="7" fillId="2" borderId="32" xfId="0" applyNumberFormat="1" applyFont="1" applyFill="1" applyBorder="1" applyAlignment="1" applyProtection="1">
      <alignment vertical="center"/>
      <protection locked="0"/>
    </xf>
    <xf numFmtId="6" fontId="15" fillId="0" borderId="14" xfId="1" applyFont="1" applyFill="1" applyBorder="1" applyAlignment="1" applyProtection="1">
      <alignment horizontal="right" vertical="center" wrapText="1"/>
      <protection locked="0"/>
    </xf>
    <xf numFmtId="0" fontId="15" fillId="0" borderId="14" xfId="0" applyFont="1" applyFill="1" applyBorder="1" applyAlignment="1" applyProtection="1">
      <alignment horizontal="right" vertical="center" wrapText="1"/>
      <protection locked="0"/>
    </xf>
    <xf numFmtId="6" fontId="15" fillId="0" borderId="51" xfId="1" applyFont="1" applyFill="1" applyBorder="1" applyAlignment="1" applyProtection="1">
      <alignment horizontal="right" vertical="center" wrapText="1"/>
      <protection locked="0"/>
    </xf>
    <xf numFmtId="0" fontId="15" fillId="0" borderId="51" xfId="0" applyFont="1" applyFill="1" applyBorder="1" applyAlignment="1" applyProtection="1">
      <alignment horizontal="right" vertical="center" wrapText="1"/>
      <protection locked="0"/>
    </xf>
    <xf numFmtId="6" fontId="15" fillId="0" borderId="50" xfId="1" applyFont="1" applyFill="1" applyBorder="1" applyAlignment="1" applyProtection="1">
      <alignment horizontal="right" vertical="center" wrapText="1"/>
      <protection locked="0"/>
    </xf>
    <xf numFmtId="0" fontId="15" fillId="0" borderId="50" xfId="0" applyFont="1" applyFill="1" applyBorder="1" applyAlignment="1" applyProtection="1">
      <alignment horizontal="right" vertical="center" wrapText="1"/>
      <protection locked="0"/>
    </xf>
    <xf numFmtId="6" fontId="15" fillId="0" borderId="46" xfId="1" applyFont="1" applyFill="1" applyBorder="1" applyAlignment="1" applyProtection="1">
      <alignment horizontal="right" vertical="center" wrapText="1"/>
      <protection locked="0"/>
    </xf>
    <xf numFmtId="0" fontId="15" fillId="0" borderId="46" xfId="0" applyFont="1" applyFill="1" applyBorder="1" applyAlignment="1" applyProtection="1">
      <alignment horizontal="right" vertical="center" wrapText="1"/>
      <protection locked="0"/>
    </xf>
    <xf numFmtId="0" fontId="7" fillId="0" borderId="38"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176" fontId="7" fillId="0" borderId="38"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6" fontId="7" fillId="0" borderId="1" xfId="1" applyFont="1" applyFill="1" applyBorder="1" applyAlignment="1" applyProtection="1">
      <alignment horizontal="center" vertical="center" wrapText="1"/>
      <protection locked="0"/>
    </xf>
    <xf numFmtId="6" fontId="7" fillId="0" borderId="52" xfId="1" applyFont="1" applyFill="1" applyBorder="1" applyAlignment="1" applyProtection="1">
      <alignment horizontal="center" vertical="center" wrapText="1"/>
      <protection locked="0"/>
    </xf>
    <xf numFmtId="0" fontId="7" fillId="0" borderId="40"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176" fontId="7" fillId="0" borderId="40" xfId="0" applyNumberFormat="1" applyFont="1" applyFill="1" applyBorder="1" applyAlignment="1" applyProtection="1">
      <alignment horizontal="right" vertical="center"/>
      <protection locked="0"/>
    </xf>
    <xf numFmtId="176" fontId="7" fillId="0" borderId="41" xfId="0" applyNumberFormat="1" applyFont="1" applyFill="1" applyBorder="1" applyAlignment="1" applyProtection="1">
      <alignment horizontal="right" vertical="center"/>
      <protection locked="0"/>
    </xf>
    <xf numFmtId="0" fontId="3" fillId="0" borderId="31" xfId="0" applyFont="1" applyFill="1" applyBorder="1" applyAlignment="1">
      <alignment horizontal="center" vertical="center"/>
    </xf>
    <xf numFmtId="6" fontId="9" fillId="0" borderId="34" xfId="1" applyFont="1" applyFill="1" applyBorder="1" applyAlignment="1">
      <alignment horizontal="right" vertical="center" wrapText="1"/>
    </xf>
    <xf numFmtId="6" fontId="9" fillId="0" borderId="36" xfId="1" applyFont="1" applyFill="1" applyBorder="1" applyAlignment="1">
      <alignment horizontal="right" vertical="center" wrapText="1"/>
    </xf>
    <xf numFmtId="176" fontId="7" fillId="4" borderId="34" xfId="0" applyNumberFormat="1" applyFont="1" applyFill="1" applyBorder="1" applyAlignment="1">
      <alignment vertical="center"/>
    </xf>
    <xf numFmtId="176" fontId="7" fillId="4" borderId="36" xfId="0" applyNumberFormat="1" applyFont="1" applyFill="1" applyBorder="1" applyAlignment="1">
      <alignment vertical="center"/>
    </xf>
    <xf numFmtId="176" fontId="15" fillId="0" borderId="38" xfId="0" applyNumberFormat="1" applyFont="1" applyFill="1" applyBorder="1" applyAlignment="1" applyProtection="1">
      <alignment horizontal="right" vertical="center"/>
      <protection locked="0"/>
    </xf>
    <xf numFmtId="176" fontId="15" fillId="0" borderId="39" xfId="0" applyNumberFormat="1" applyFont="1" applyFill="1" applyBorder="1" applyAlignment="1" applyProtection="1">
      <alignment horizontal="right" vertical="center"/>
      <protection locked="0"/>
    </xf>
    <xf numFmtId="6" fontId="9" fillId="0" borderId="1" xfId="1" applyFont="1" applyFill="1" applyBorder="1" applyAlignment="1">
      <alignment horizontal="right" vertical="center" wrapText="1"/>
    </xf>
    <xf numFmtId="6" fontId="9" fillId="0" borderId="3" xfId="1" applyFont="1" applyFill="1" applyBorder="1" applyAlignment="1">
      <alignment horizontal="right" vertical="center" wrapText="1"/>
    </xf>
    <xf numFmtId="0" fontId="7" fillId="0" borderId="42"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177" fontId="9" fillId="0" borderId="11" xfId="0" applyNumberFormat="1" applyFont="1" applyFill="1" applyBorder="1" applyAlignment="1">
      <alignment horizontal="right" vertical="top" wrapText="1"/>
    </xf>
    <xf numFmtId="0" fontId="11" fillId="0" borderId="0" xfId="0" applyFont="1" applyFill="1" applyAlignment="1">
      <alignment vertical="center"/>
    </xf>
    <xf numFmtId="0" fontId="8" fillId="0" borderId="30" xfId="0" applyFont="1" applyFill="1" applyBorder="1" applyAlignment="1">
      <alignment horizontal="center" vertical="center"/>
    </xf>
    <xf numFmtId="0" fontId="8" fillId="0" borderId="35" xfId="0" applyFont="1" applyFill="1" applyBorder="1" applyAlignment="1">
      <alignment horizontal="center" vertical="center"/>
    </xf>
    <xf numFmtId="6" fontId="7" fillId="0" borderId="3" xfId="1" applyFont="1" applyFill="1" applyBorder="1" applyAlignment="1">
      <alignment horizontal="right" vertical="center" wrapText="1"/>
    </xf>
    <xf numFmtId="6" fontId="7" fillId="0" borderId="20" xfId="1" applyFont="1" applyFill="1" applyBorder="1" applyAlignment="1">
      <alignment horizontal="right" vertical="center" wrapText="1"/>
    </xf>
    <xf numFmtId="176" fontId="15" fillId="0" borderId="17" xfId="0" applyNumberFormat="1" applyFont="1" applyFill="1" applyBorder="1" applyAlignment="1" applyProtection="1">
      <alignment horizontal="right" vertical="center"/>
      <protection locked="0"/>
    </xf>
    <xf numFmtId="176" fontId="15" fillId="0" borderId="18" xfId="0" applyNumberFormat="1" applyFont="1" applyFill="1" applyBorder="1" applyAlignment="1" applyProtection="1">
      <alignment horizontal="right" vertical="center"/>
      <protection locked="0"/>
    </xf>
    <xf numFmtId="0" fontId="7" fillId="2" borderId="22" xfId="0" applyFont="1" applyFill="1" applyBorder="1" applyAlignment="1">
      <alignment vertical="center"/>
    </xf>
    <xf numFmtId="0" fontId="7" fillId="2" borderId="30" xfId="0" applyFont="1" applyFill="1" applyBorder="1" applyAlignment="1">
      <alignment vertical="center"/>
    </xf>
    <xf numFmtId="176" fontId="7" fillId="0" borderId="26" xfId="1" applyNumberFormat="1" applyFont="1" applyFill="1" applyBorder="1" applyAlignment="1" applyProtection="1">
      <alignment horizontal="right" vertical="center"/>
      <protection locked="0"/>
    </xf>
    <xf numFmtId="176" fontId="7" fillId="0" borderId="27" xfId="1" applyNumberFormat="1" applyFont="1" applyFill="1" applyBorder="1" applyAlignment="1" applyProtection="1">
      <alignment horizontal="right" vertical="center"/>
      <protection locked="0"/>
    </xf>
    <xf numFmtId="0" fontId="7" fillId="3" borderId="13" xfId="0" applyFont="1" applyFill="1" applyBorder="1" applyAlignment="1">
      <alignment horizontal="left" vertical="center"/>
    </xf>
    <xf numFmtId="0" fontId="7" fillId="3" borderId="21" xfId="0" applyFont="1" applyFill="1" applyBorder="1" applyAlignment="1">
      <alignment horizontal="left" vertical="center"/>
    </xf>
    <xf numFmtId="0" fontId="7" fillId="3" borderId="12" xfId="0" applyFont="1" applyFill="1" applyBorder="1" applyAlignment="1">
      <alignment horizontal="left" vertical="center"/>
    </xf>
    <xf numFmtId="176" fontId="7" fillId="0" borderId="53"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0" fontId="7" fillId="2" borderId="20" xfId="0" applyFont="1" applyFill="1" applyBorder="1" applyAlignment="1">
      <alignment vertical="center"/>
    </xf>
    <xf numFmtId="0" fontId="7" fillId="2" borderId="1" xfId="0" applyFont="1" applyFill="1" applyBorder="1" applyAlignment="1">
      <alignment vertical="center"/>
    </xf>
    <xf numFmtId="176" fontId="15" fillId="0" borderId="28" xfId="1" applyNumberFormat="1" applyFont="1" applyFill="1" applyBorder="1" applyAlignment="1" applyProtection="1">
      <alignment horizontal="right" vertical="center"/>
      <protection locked="0"/>
    </xf>
    <xf numFmtId="176" fontId="15" fillId="0" borderId="29" xfId="1" applyNumberFormat="1" applyFont="1" applyFill="1" applyBorder="1" applyAlignment="1" applyProtection="1">
      <alignment horizontal="right" vertical="center"/>
      <protection locked="0"/>
    </xf>
    <xf numFmtId="0" fontId="7" fillId="3" borderId="36" xfId="0" applyFont="1" applyFill="1" applyBorder="1" applyAlignment="1">
      <alignment horizontal="left" vertical="center"/>
    </xf>
    <xf numFmtId="0" fontId="7" fillId="3" borderId="31" xfId="0" applyFont="1" applyFill="1" applyBorder="1" applyAlignment="1">
      <alignment horizontal="left" vertical="center"/>
    </xf>
    <xf numFmtId="0" fontId="7" fillId="3" borderId="34" xfId="0" applyFont="1" applyFill="1" applyBorder="1" applyAlignment="1">
      <alignment horizontal="left" vertical="center"/>
    </xf>
    <xf numFmtId="176" fontId="7" fillId="0" borderId="20" xfId="1" applyNumberFormat="1" applyFont="1" applyFill="1" applyBorder="1" applyAlignment="1" applyProtection="1">
      <alignment horizontal="right" vertical="center"/>
      <protection locked="0"/>
    </xf>
    <xf numFmtId="0" fontId="8" fillId="0" borderId="3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6" xfId="0" applyFont="1" applyFill="1" applyBorder="1" applyAlignment="1">
      <alignment horizontal="center" vertical="center"/>
    </xf>
    <xf numFmtId="176" fontId="9" fillId="0" borderId="34" xfId="1" applyNumberFormat="1" applyFont="1" applyFill="1" applyBorder="1" applyAlignment="1">
      <alignment vertical="center"/>
    </xf>
    <xf numFmtId="176" fontId="9" fillId="0" borderId="36" xfId="1" applyNumberFormat="1"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3" borderId="35" xfId="0" applyFont="1" applyFill="1" applyBorder="1" applyAlignment="1">
      <alignment horizontal="left" vertical="center"/>
    </xf>
    <xf numFmtId="0" fontId="7" fillId="3" borderId="22" xfId="0" applyFont="1" applyFill="1" applyBorder="1" applyAlignment="1">
      <alignment horizontal="left" vertical="center"/>
    </xf>
    <xf numFmtId="0" fontId="7" fillId="3" borderId="30" xfId="0" applyFont="1" applyFill="1" applyBorder="1" applyAlignment="1">
      <alignment horizontal="left" vertical="center"/>
    </xf>
    <xf numFmtId="176" fontId="7" fillId="0" borderId="23" xfId="1" applyNumberFormat="1" applyFont="1" applyFill="1" applyBorder="1" applyAlignment="1">
      <alignment horizontal="right" vertical="center"/>
    </xf>
    <xf numFmtId="176" fontId="7" fillId="0" borderId="49" xfId="1" applyNumberFormat="1" applyFont="1" applyFill="1" applyBorder="1" applyAlignment="1">
      <alignment horizontal="right" vertical="center"/>
    </xf>
    <xf numFmtId="176" fontId="15" fillId="0" borderId="26" xfId="1" applyNumberFormat="1" applyFont="1" applyFill="1" applyBorder="1" applyAlignment="1" applyProtection="1">
      <alignment horizontal="right" vertical="center"/>
      <protection locked="0"/>
    </xf>
    <xf numFmtId="176" fontId="15" fillId="0" borderId="27" xfId="1" applyNumberFormat="1" applyFont="1" applyFill="1" applyBorder="1" applyAlignment="1" applyProtection="1">
      <alignment horizontal="right" vertical="center"/>
      <protection locked="0"/>
    </xf>
    <xf numFmtId="176" fontId="7" fillId="0" borderId="21" xfId="1" applyNumberFormat="1" applyFont="1" applyFill="1" applyBorder="1" applyAlignment="1">
      <alignment horizontal="right" vertical="center"/>
    </xf>
    <xf numFmtId="176" fontId="7" fillId="0" borderId="47" xfId="1" applyNumberFormat="1" applyFont="1" applyFill="1" applyBorder="1" applyAlignment="1">
      <alignment horizontal="right" vertical="center"/>
    </xf>
    <xf numFmtId="0" fontId="7" fillId="2" borderId="34" xfId="0" applyFont="1" applyFill="1" applyBorder="1" applyAlignment="1">
      <alignment horizontal="left" vertical="center"/>
    </xf>
    <xf numFmtId="0" fontId="7" fillId="2" borderId="37" xfId="0" applyFont="1" applyFill="1" applyBorder="1" applyAlignment="1">
      <alignment horizontal="left" vertical="center"/>
    </xf>
    <xf numFmtId="176" fontId="7" fillId="0" borderId="22" xfId="1" applyNumberFormat="1" applyFont="1" applyFill="1" applyBorder="1" applyAlignment="1">
      <alignment horizontal="right" vertical="center"/>
    </xf>
    <xf numFmtId="0" fontId="7" fillId="3" borderId="3" xfId="0" applyFont="1" applyFill="1" applyBorder="1" applyAlignment="1">
      <alignment horizontal="left" vertical="center"/>
    </xf>
    <xf numFmtId="0" fontId="7" fillId="3" borderId="20" xfId="0" applyFont="1" applyFill="1" applyBorder="1" applyAlignment="1">
      <alignment horizontal="left" vertical="center"/>
    </xf>
    <xf numFmtId="0" fontId="7" fillId="3" borderId="1" xfId="0" applyFont="1" applyFill="1" applyBorder="1" applyAlignment="1">
      <alignment horizontal="left" vertical="center"/>
    </xf>
    <xf numFmtId="176" fontId="15" fillId="0" borderId="24" xfId="1" applyNumberFormat="1" applyFont="1" applyFill="1" applyBorder="1" applyAlignment="1" applyProtection="1">
      <alignment horizontal="right" vertical="center"/>
      <protection locked="0"/>
    </xf>
    <xf numFmtId="176" fontId="15" fillId="0" borderId="25" xfId="1" applyNumberFormat="1" applyFont="1" applyFill="1" applyBorder="1" applyAlignment="1" applyProtection="1">
      <alignment horizontal="right" vertical="center"/>
      <protection locked="0"/>
    </xf>
    <xf numFmtId="0" fontId="6" fillId="2" borderId="20" xfId="0" applyFont="1" applyFill="1" applyBorder="1" applyAlignment="1">
      <alignment vertical="center"/>
    </xf>
    <xf numFmtId="176" fontId="7" fillId="0" borderId="23" xfId="1" applyNumberFormat="1" applyFont="1" applyFill="1" applyBorder="1" applyAlignment="1">
      <alignment vertical="center"/>
    </xf>
    <xf numFmtId="0" fontId="7" fillId="2" borderId="30" xfId="0" applyFont="1" applyFill="1" applyBorder="1" applyAlignment="1">
      <alignment horizontal="left" vertical="center"/>
    </xf>
    <xf numFmtId="176" fontId="7" fillId="0" borderId="11" xfId="1" applyNumberFormat="1" applyFont="1" applyFill="1" applyBorder="1" applyAlignment="1">
      <alignment horizontal="right" vertical="center"/>
    </xf>
    <xf numFmtId="176" fontId="7" fillId="0" borderId="35"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6" xfId="1" applyNumberFormat="1" applyFont="1" applyFill="1" applyBorder="1" applyAlignment="1">
      <alignment horizontal="righ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11" xfId="0" applyFont="1" applyFill="1" applyBorder="1" applyAlignment="1">
      <alignment horizontal="left" vertical="center"/>
    </xf>
    <xf numFmtId="0" fontId="6" fillId="2" borderId="1" xfId="0" applyFont="1" applyFill="1" applyBorder="1" applyAlignment="1">
      <alignment vertical="center"/>
    </xf>
    <xf numFmtId="176" fontId="7" fillId="0" borderId="48" xfId="1" applyNumberFormat="1" applyFont="1" applyFill="1" applyBorder="1" applyAlignment="1">
      <alignment horizontal="right" vertical="center"/>
    </xf>
    <xf numFmtId="176" fontId="7" fillId="0" borderId="24" xfId="1" applyNumberFormat="1" applyFont="1" applyFill="1" applyBorder="1" applyAlignment="1" applyProtection="1">
      <alignment horizontal="right" vertical="center"/>
      <protection locked="0"/>
    </xf>
    <xf numFmtId="176" fontId="7" fillId="0" borderId="25" xfId="1" applyNumberFormat="1" applyFont="1" applyFill="1" applyBorder="1" applyAlignment="1" applyProtection="1">
      <alignment horizontal="right" vertical="center"/>
      <protection locked="0"/>
    </xf>
    <xf numFmtId="0" fontId="4" fillId="0" borderId="2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vertical="center"/>
    </xf>
    <xf numFmtId="176" fontId="15" fillId="0" borderId="32" xfId="1" applyNumberFormat="1" applyFont="1" applyFill="1" applyBorder="1" applyAlignment="1" applyProtection="1">
      <alignment horizontal="right" vertical="center"/>
      <protection locked="0"/>
    </xf>
    <xf numFmtId="176" fontId="15" fillId="0" borderId="33"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3"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2" fillId="0" borderId="0" xfId="0" applyFont="1" applyFill="1" applyAlignment="1">
      <alignment horizontal="left" vertical="center" wrapText="1"/>
    </xf>
    <xf numFmtId="0" fontId="12" fillId="0" borderId="37" xfId="0" applyFont="1" applyFill="1" applyBorder="1" applyAlignment="1">
      <alignment horizontal="left" vertical="center" wrapText="1"/>
    </xf>
    <xf numFmtId="0" fontId="14" fillId="0" borderId="15" xfId="0" applyFont="1" applyFill="1" applyBorder="1" applyAlignment="1" applyProtection="1">
      <alignment vertical="center" shrinkToFit="1"/>
      <protection locked="0"/>
    </xf>
    <xf numFmtId="0" fontId="14" fillId="0" borderId="19" xfId="0" applyFont="1" applyFill="1" applyBorder="1" applyAlignment="1" applyProtection="1">
      <alignment vertical="center" shrinkToFit="1"/>
      <protection locked="0"/>
    </xf>
    <xf numFmtId="0" fontId="14" fillId="0" borderId="16" xfId="0" applyFont="1" applyFill="1" applyBorder="1" applyAlignment="1" applyProtection="1">
      <alignment vertical="center" shrinkToFit="1"/>
      <protection locked="0"/>
    </xf>
    <xf numFmtId="0" fontId="7" fillId="0" borderId="0" xfId="0" applyFont="1" applyFill="1" applyAlignment="1">
      <alignment vertical="center"/>
    </xf>
    <xf numFmtId="0" fontId="3" fillId="0" borderId="0" xfId="0" applyFont="1" applyFill="1" applyAlignment="1">
      <alignment vertical="center"/>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176" fontId="7" fillId="0" borderId="28" xfId="1" applyNumberFormat="1" applyFont="1" applyFill="1" applyBorder="1" applyAlignment="1" applyProtection="1">
      <alignment horizontal="right" vertical="center"/>
      <protection locked="0"/>
    </xf>
    <xf numFmtId="176" fontId="7" fillId="0" borderId="29" xfId="1" applyNumberFormat="1" applyFont="1" applyFill="1" applyBorder="1" applyAlignment="1" applyProtection="1">
      <alignment horizontal="right" vertical="center"/>
      <protection locked="0"/>
    </xf>
    <xf numFmtId="176" fontId="7" fillId="0" borderId="32" xfId="1" applyNumberFormat="1" applyFont="1" applyFill="1" applyBorder="1" applyAlignment="1" applyProtection="1">
      <alignment horizontal="right" vertical="center"/>
      <protection locked="0"/>
    </xf>
    <xf numFmtId="176" fontId="7" fillId="0" borderId="33" xfId="1" applyNumberFormat="1" applyFont="1" applyFill="1" applyBorder="1" applyAlignment="1" applyProtection="1">
      <alignment horizontal="right" vertical="center"/>
      <protection locked="0"/>
    </xf>
    <xf numFmtId="176" fontId="7" fillId="0" borderId="17" xfId="0" applyNumberFormat="1" applyFont="1" applyFill="1" applyBorder="1" applyAlignment="1" applyProtection="1">
      <alignment horizontal="right" vertical="center"/>
      <protection locked="0"/>
    </xf>
    <xf numFmtId="176" fontId="7" fillId="0" borderId="18" xfId="0" applyNumberFormat="1" applyFont="1" applyFill="1" applyBorder="1" applyAlignment="1" applyProtection="1">
      <alignment horizontal="right" vertical="center"/>
      <protection locked="0"/>
    </xf>
    <xf numFmtId="6" fontId="7" fillId="0" borderId="24" xfId="1" applyFont="1" applyFill="1" applyBorder="1" applyAlignment="1" applyProtection="1">
      <alignment horizontal="right" vertical="center" wrapText="1"/>
      <protection locked="0"/>
    </xf>
    <xf numFmtId="6" fontId="7" fillId="0" borderId="25" xfId="1" applyFont="1" applyFill="1" applyBorder="1" applyAlignment="1" applyProtection="1">
      <alignment horizontal="right" vertical="center" wrapText="1"/>
      <protection locked="0"/>
    </xf>
    <xf numFmtId="6" fontId="7" fillId="0" borderId="28" xfId="1" applyFont="1" applyFill="1" applyBorder="1" applyAlignment="1" applyProtection="1">
      <alignment horizontal="right" vertical="center" wrapText="1"/>
      <protection locked="0"/>
    </xf>
    <xf numFmtId="6" fontId="7" fillId="0" borderId="29" xfId="1" applyFont="1" applyFill="1" applyBorder="1" applyAlignment="1" applyProtection="1">
      <alignment horizontal="right" vertical="center" wrapText="1"/>
      <protection locked="0"/>
    </xf>
    <xf numFmtId="6" fontId="15" fillId="0" borderId="24" xfId="1" applyFont="1" applyFill="1" applyBorder="1" applyAlignment="1" applyProtection="1">
      <alignment horizontal="right" vertical="center" wrapText="1"/>
      <protection locked="0"/>
    </xf>
    <xf numFmtId="6" fontId="15" fillId="0" borderId="25" xfId="1" applyFont="1" applyFill="1" applyBorder="1" applyAlignment="1" applyProtection="1">
      <alignment horizontal="right" vertical="center" wrapText="1"/>
      <protection locked="0"/>
    </xf>
    <xf numFmtId="6" fontId="15" fillId="0" borderId="28" xfId="1" applyFont="1" applyFill="1" applyBorder="1" applyAlignment="1" applyProtection="1">
      <alignment horizontal="right" vertical="center" wrapText="1"/>
      <protection locked="0"/>
    </xf>
    <xf numFmtId="6" fontId="15" fillId="0" borderId="29" xfId="1" applyFont="1" applyFill="1" applyBorder="1" applyAlignment="1" applyProtection="1">
      <alignment horizontal="right" vertical="center" wrapTex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257736</xdr:colOff>
      <xdr:row>4</xdr:row>
      <xdr:rowOff>123261</xdr:rowOff>
    </xdr:from>
    <xdr:to>
      <xdr:col>20</xdr:col>
      <xdr:colOff>201706</xdr:colOff>
      <xdr:row>46</xdr:row>
      <xdr:rowOff>142874</xdr:rowOff>
    </xdr:to>
    <xdr:sp macro="" textlink="">
      <xdr:nvSpPr>
        <xdr:cNvPr id="2" name="テキスト ボックス 1"/>
        <xdr:cNvSpPr txBox="1"/>
      </xdr:nvSpPr>
      <xdr:spPr>
        <a:xfrm>
          <a:off x="7525311" y="951936"/>
          <a:ext cx="6106645" cy="948746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ja-JP" altLang="ja-JP" sz="16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入力方法・注意点</a:t>
          </a:r>
          <a:endParaRPr lang="ja-JP" altLang="ja-JP" sz="1600">
            <a:effectLst/>
            <a:latin typeface="メイリオ" panose="020B0604030504040204" pitchFamily="50" charset="-128"/>
            <a:ea typeface="メイリオ" panose="020B0604030504040204" pitchFamily="50" charset="-128"/>
            <a:cs typeface="メイリオ" panose="020B0604030504040204" pitchFamily="50" charset="-128"/>
          </a:endParaRPr>
        </a:p>
        <a:p>
          <a:r>
            <a:rPr lang="en-US" altLang="ja-JP" sz="12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2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入力方法の概要</a:t>
          </a:r>
          <a:r>
            <a:rPr lang="en-US" altLang="ja-JP" sz="12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1200">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・太枠内のみ入力してください。その他の部分は「シートの保護」がかかっています。</a:t>
          </a:r>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・団体番号は説明会で配付した「課外活動団体一覧」</a:t>
          </a:r>
          <a:r>
            <a:rPr lang="ja-JP" altLang="ja-JP"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を参照してください。</a:t>
          </a:r>
          <a:endParaRPr lang="en-US" altLang="ja-JP"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・①収入と②支出の各項目に該当する金額を入力してください。</a:t>
          </a:r>
          <a:endParaRPr lang="en-US" altLang="ja-JP"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・①収入の合計と②支出の合計が同額になるよう入力してください。（ズレている場合エラー表示が出ます）</a:t>
          </a:r>
          <a:endParaRPr lang="en-US" altLang="ja-JP"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a:effectLst/>
              <a:latin typeface="メイリオ" panose="020B0604030504040204" pitchFamily="50" charset="-128"/>
              <a:ea typeface="メイリオ" panose="020B0604030504040204" pitchFamily="50" charset="-128"/>
              <a:cs typeface="メイリオ" panose="020B0604030504040204" pitchFamily="50" charset="-128"/>
            </a:rPr>
            <a:t>・③個人平均負担額（年額）については、おおよそ平均的な部員の課外活動にかかる支出金額を入力してください。</a:t>
          </a:r>
          <a:endParaRPr lang="en-US"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r>
            <a:rPr lang="en-US"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入力する</a:t>
          </a:r>
          <a:r>
            <a:rPr lang="ja-JP" altLang="en-US"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項目</a:t>
          </a:r>
          <a:r>
            <a:rPr lang="ja-JP"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について</a:t>
          </a:r>
          <a:r>
            <a:rPr lang="ja-JP" altLang="en-US"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（特に解説が必要なもの）</a:t>
          </a:r>
          <a:r>
            <a:rPr lang="en-US"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p>
        <a:p>
          <a:r>
            <a:rPr lang="ja-JP" altLang="en-US" sz="10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①収入の項目</a:t>
          </a:r>
          <a:endParaRPr lang="ja-JP" altLang="ja-JP" sz="1000">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・「前年度繰越金」とは、前年度末時点で残っていたお金を指します。今回の資料の場合、</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2017</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年</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月</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31</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日時点で残っているお金になります。銀行の預金通帳や（作成していれば）現金出納帳等を確認して入力してください。また、前年度提出している決算報告書の「次年度繰越金」の項目と同一である必要があります。</a:t>
          </a:r>
          <a:endPar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・「入会金」は人数とひとりあたりの金額を入力してください。</a:t>
          </a:r>
          <a:endPar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・「部費」は別項目</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④部費内訳</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に人数とひとりあたりの金額を入力してください。自動で収入の項目に合計額が反映されます。学年やパートによって部費が異なる場合は部費内訳の</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2.3.4</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を使ってそれぞれ入力してください。</a:t>
          </a:r>
          <a:endPar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10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②支出の項目</a:t>
          </a:r>
          <a:endParaRPr lang="en-US" altLang="ja-JP" sz="10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「次年度繰越金」とは、今年度末時点で残っていたお金を指し、</a:t>
          </a:r>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今回の資料の場合、</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2018</a:t>
          </a:r>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年</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月</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31</a:t>
          </a:r>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日時点で残っているお金になります。</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別項目</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⑤次年度繰越金内訳</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の合計が自動で反映されます。団体名義の</a:t>
          </a:r>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預金通帳や現金出納帳等を確認し</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、別項目</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⑤次年度繰越金内訳</a:t>
          </a:r>
          <a:r>
            <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の、「現金残高」欄に現金にて保管しているお金の合計を、「通帳残高」欄に団体名義の預金通帳の残高（複数で管理している場合はその合計）を</a:t>
          </a:r>
          <a:r>
            <a:rPr lang="ja-JP"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入力してください。</a:t>
          </a:r>
          <a:endPar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10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③個人平均負担額の項目</a:t>
          </a:r>
          <a:endParaRPr lang="en-US" altLang="ja-JP" sz="10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・いずれの項目にも当てはまらない、団体特有の特別な支出がある場合は「その他」の下に項目名を入力して報告してください。</a:t>
          </a:r>
          <a:endPar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endParaRPr lang="en-US" altLang="ja-JP" sz="900" b="0"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lang="en-US"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入力が終わったら</a:t>
          </a:r>
          <a:r>
            <a:rPr lang="en-US" altLang="ja-JP" sz="1100" b="1" i="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1100">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・ファイル名を「</a:t>
          </a:r>
          <a:r>
            <a:rPr kumimoji="0" lang="ja-JP" altLang="en-US"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決算報告書</a:t>
          </a:r>
          <a:r>
            <a:rPr kumimoji="0" lang="en-US" altLang="ja-JP"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●●●部</a:t>
          </a:r>
          <a:r>
            <a:rPr kumimoji="0" lang="en-US" altLang="ja-JP"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).xlsx</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」としてください。 </a:t>
          </a:r>
          <a:endPar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4/4(</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木</a:t>
          </a:r>
          <a:r>
            <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以降、他の電子ファイルといっしょに、</a:t>
          </a:r>
          <a:r>
            <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kg.studentsupport@kwansei.ac.jp </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宛の</a:t>
          </a:r>
          <a:r>
            <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e</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メールに添付して送信してください。メールの件名を必ず「</a:t>
          </a:r>
          <a:r>
            <a:rPr kumimoji="0" lang="en-US" altLang="ja-JP"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申請書類</a:t>
          </a:r>
          <a:r>
            <a:rPr kumimoji="0" lang="en-US" altLang="ja-JP"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900" b="1" i="0" u="sng"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部</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」等としてください。</a:t>
          </a:r>
          <a:endPar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en-US" altLang="ja-JP"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a:t>
          </a:r>
          <a:r>
            <a:rPr kumimoji="0" lang="ja-JP" altLang="en-US" sz="900" b="0" i="0" u="none" strike="noStrike" kern="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プリントアウトしたものの提出は、受け付けていません。</a:t>
          </a:r>
        </a:p>
      </xdr:txBody>
    </xdr:sp>
    <xdr:clientData/>
  </xdr:twoCellAnchor>
  <xdr:twoCellAnchor>
    <xdr:from>
      <xdr:col>4</xdr:col>
      <xdr:colOff>390525</xdr:colOff>
      <xdr:row>49</xdr:row>
      <xdr:rowOff>95250</xdr:rowOff>
    </xdr:from>
    <xdr:to>
      <xdr:col>7</xdr:col>
      <xdr:colOff>428625</xdr:colOff>
      <xdr:row>52</xdr:row>
      <xdr:rowOff>0</xdr:rowOff>
    </xdr:to>
    <xdr:sp macro="" textlink="">
      <xdr:nvSpPr>
        <xdr:cNvPr id="5" name="角丸四角形 4"/>
        <xdr:cNvSpPr/>
      </xdr:nvSpPr>
      <xdr:spPr>
        <a:xfrm>
          <a:off x="2657475" y="11077575"/>
          <a:ext cx="2181225" cy="60007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記　入　例</a:t>
          </a:r>
          <a:r>
            <a:rPr kumimoji="1" lang="en-US" altLang="ja-JP" sz="2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 </a:t>
          </a:r>
          <a:endParaRPr kumimoji="1" lang="ja-JP" altLang="en-US" sz="2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twoCellAnchor>
    <xdr:from>
      <xdr:col>5</xdr:col>
      <xdr:colOff>624924</xdr:colOff>
      <xdr:row>54</xdr:row>
      <xdr:rowOff>104775</xdr:rowOff>
    </xdr:from>
    <xdr:to>
      <xdr:col>9</xdr:col>
      <xdr:colOff>479467</xdr:colOff>
      <xdr:row>58</xdr:row>
      <xdr:rowOff>32898</xdr:rowOff>
    </xdr:to>
    <xdr:sp macro="" textlink="">
      <xdr:nvSpPr>
        <xdr:cNvPr id="13" name="テキスト ボックス 12"/>
        <xdr:cNvSpPr txBox="1"/>
      </xdr:nvSpPr>
      <xdr:spPr>
        <a:xfrm>
          <a:off x="3606249" y="12058650"/>
          <a:ext cx="2712043" cy="775848"/>
        </a:xfrm>
        <a:prstGeom prst="rect">
          <a:avLst/>
        </a:prstGeom>
        <a:solidFill>
          <a:sysClr val="window" lastClr="FFFFFF"/>
        </a:solidFill>
        <a:ln w="38100" cap="flat" cmpd="sng" algn="ctr">
          <a:solidFill>
            <a:srgbClr val="4F81BD"/>
          </a:solidFill>
          <a:prstDash val="solid"/>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前年度提出した決算報告書の</a:t>
          </a:r>
          <a:endParaRPr kumimoji="1" lang="en-US" altLang="ja-JP"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「次年度繰越金」と同額になってる？</a:t>
          </a:r>
        </a:p>
      </xdr:txBody>
    </xdr:sp>
    <xdr:clientData/>
  </xdr:twoCellAnchor>
  <xdr:twoCellAnchor>
    <xdr:from>
      <xdr:col>5</xdr:col>
      <xdr:colOff>361950</xdr:colOff>
      <xdr:row>56</xdr:row>
      <xdr:rowOff>18614</xdr:rowOff>
    </xdr:from>
    <xdr:to>
      <xdr:col>5</xdr:col>
      <xdr:colOff>624924</xdr:colOff>
      <xdr:row>61</xdr:row>
      <xdr:rowOff>62717</xdr:rowOff>
    </xdr:to>
    <xdr:cxnSp macro="">
      <xdr:nvCxnSpPr>
        <xdr:cNvPr id="14" name="直線コネクタ 13"/>
        <xdr:cNvCxnSpPr>
          <a:endCxn id="13" idx="1"/>
        </xdr:cNvCxnSpPr>
      </xdr:nvCxnSpPr>
      <xdr:spPr>
        <a:xfrm flipV="1">
          <a:off x="3343275" y="12448739"/>
          <a:ext cx="262974" cy="1120428"/>
        </a:xfrm>
        <a:prstGeom prst="line">
          <a:avLst/>
        </a:prstGeom>
        <a:noFill/>
        <a:ln w="38100" cap="flat" cmpd="sng" algn="ctr">
          <a:solidFill>
            <a:srgbClr val="4F81BD">
              <a:shade val="95000"/>
              <a:satMod val="105000"/>
            </a:srgbClr>
          </a:solidFill>
          <a:prstDash val="solid"/>
        </a:ln>
        <a:effectLst/>
      </xdr:spPr>
    </xdr:cxnSp>
    <xdr:clientData/>
  </xdr:twoCellAnchor>
  <xdr:twoCellAnchor>
    <xdr:from>
      <xdr:col>4</xdr:col>
      <xdr:colOff>504825</xdr:colOff>
      <xdr:row>73</xdr:row>
      <xdr:rowOff>152400</xdr:rowOff>
    </xdr:from>
    <xdr:to>
      <xdr:col>5</xdr:col>
      <xdr:colOff>702128</xdr:colOff>
      <xdr:row>75</xdr:row>
      <xdr:rowOff>84365</xdr:rowOff>
    </xdr:to>
    <xdr:sp macro="" textlink="">
      <xdr:nvSpPr>
        <xdr:cNvPr id="15" name="角丸四角形 14"/>
        <xdr:cNvSpPr/>
      </xdr:nvSpPr>
      <xdr:spPr>
        <a:xfrm>
          <a:off x="2771775" y="16402050"/>
          <a:ext cx="911678" cy="389165"/>
        </a:xfrm>
        <a:prstGeom prst="roundRect">
          <a:avLst/>
        </a:prstGeom>
        <a:noFill/>
        <a:ln w="5715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709331</xdr:colOff>
      <xdr:row>74</xdr:row>
      <xdr:rowOff>97961</xdr:rowOff>
    </xdr:from>
    <xdr:to>
      <xdr:col>10</xdr:col>
      <xdr:colOff>2159</xdr:colOff>
      <xdr:row>89</xdr:row>
      <xdr:rowOff>150800</xdr:rowOff>
    </xdr:to>
    <xdr:sp macro="" textlink="">
      <xdr:nvSpPr>
        <xdr:cNvPr id="16" name="フリーフォーム 15"/>
        <xdr:cNvSpPr/>
      </xdr:nvSpPr>
      <xdr:spPr>
        <a:xfrm>
          <a:off x="3690656" y="16576211"/>
          <a:ext cx="2864703" cy="3481839"/>
        </a:xfrm>
        <a:custGeom>
          <a:avLst/>
          <a:gdLst>
            <a:gd name="connsiteX0" fmla="*/ 979714 w 979714"/>
            <a:gd name="connsiteY0" fmla="*/ 2585371 h 2585371"/>
            <a:gd name="connsiteX1" fmla="*/ 476250 w 979714"/>
            <a:gd name="connsiteY1" fmla="*/ 421835 h 2585371"/>
            <a:gd name="connsiteX2" fmla="*/ 0 w 979714"/>
            <a:gd name="connsiteY2" fmla="*/ 14 h 2585371"/>
            <a:gd name="connsiteX3" fmla="*/ 0 w 979714"/>
            <a:gd name="connsiteY3" fmla="*/ 14 h 2585371"/>
          </a:gdLst>
          <a:ahLst/>
          <a:cxnLst>
            <a:cxn ang="0">
              <a:pos x="connsiteX0" y="connsiteY0"/>
            </a:cxn>
            <a:cxn ang="0">
              <a:pos x="connsiteX1" y="connsiteY1"/>
            </a:cxn>
            <a:cxn ang="0">
              <a:pos x="connsiteX2" y="connsiteY2"/>
            </a:cxn>
            <a:cxn ang="0">
              <a:pos x="connsiteX3" y="connsiteY3"/>
            </a:cxn>
          </a:cxnLst>
          <a:rect l="l" t="t" r="r" b="b"/>
          <a:pathLst>
            <a:path w="979714" h="2585371">
              <a:moveTo>
                <a:pt x="979714" y="2585371"/>
              </a:moveTo>
              <a:cubicBezTo>
                <a:pt x="809625" y="1719049"/>
                <a:pt x="639536" y="852728"/>
                <a:pt x="476250" y="421835"/>
              </a:cubicBezTo>
              <a:cubicBezTo>
                <a:pt x="312964" y="-9058"/>
                <a:pt x="0" y="14"/>
                <a:pt x="0" y="14"/>
              </a:cubicBezTo>
              <a:lnTo>
                <a:pt x="0" y="14"/>
              </a:lnTo>
            </a:path>
          </a:pathLst>
        </a:custGeom>
        <a:noFill/>
        <a:ln w="5715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578224</xdr:colOff>
      <xdr:row>89</xdr:row>
      <xdr:rowOff>182655</xdr:rowOff>
    </xdr:from>
    <xdr:to>
      <xdr:col>11</xdr:col>
      <xdr:colOff>61152</xdr:colOff>
      <xdr:row>91</xdr:row>
      <xdr:rowOff>114620</xdr:rowOff>
    </xdr:to>
    <xdr:sp macro="" textlink="">
      <xdr:nvSpPr>
        <xdr:cNvPr id="17" name="角丸四角形 16"/>
        <xdr:cNvSpPr/>
      </xdr:nvSpPr>
      <xdr:spPr>
        <a:xfrm>
          <a:off x="6417049" y="20089905"/>
          <a:ext cx="911678" cy="389165"/>
        </a:xfrm>
        <a:prstGeom prst="roundRect">
          <a:avLst/>
        </a:prstGeom>
        <a:noFill/>
        <a:ln w="5715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609600</xdr:colOff>
      <xdr:row>94</xdr:row>
      <xdr:rowOff>209550</xdr:rowOff>
    </xdr:from>
    <xdr:to>
      <xdr:col>11</xdr:col>
      <xdr:colOff>92528</xdr:colOff>
      <xdr:row>96</xdr:row>
      <xdr:rowOff>141515</xdr:rowOff>
    </xdr:to>
    <xdr:sp macro="" textlink="">
      <xdr:nvSpPr>
        <xdr:cNvPr id="21" name="角丸四角形 20"/>
        <xdr:cNvSpPr/>
      </xdr:nvSpPr>
      <xdr:spPr>
        <a:xfrm>
          <a:off x="6448425" y="21259800"/>
          <a:ext cx="911678" cy="389165"/>
        </a:xfrm>
        <a:prstGeom prst="roundRect">
          <a:avLst/>
        </a:prstGeom>
        <a:noFill/>
        <a:ln w="57150" cap="flat" cmpd="sng" algn="ctr">
          <a:solidFill>
            <a:srgbClr val="C0504D">
              <a:lumMod val="60000"/>
              <a:lumOff val="4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581025</xdr:colOff>
      <xdr:row>80</xdr:row>
      <xdr:rowOff>76200</xdr:rowOff>
    </xdr:from>
    <xdr:to>
      <xdr:col>11</xdr:col>
      <xdr:colOff>63953</xdr:colOff>
      <xdr:row>82</xdr:row>
      <xdr:rowOff>8165</xdr:rowOff>
    </xdr:to>
    <xdr:sp macro="" textlink="">
      <xdr:nvSpPr>
        <xdr:cNvPr id="22" name="角丸四角形 21"/>
        <xdr:cNvSpPr/>
      </xdr:nvSpPr>
      <xdr:spPr>
        <a:xfrm>
          <a:off x="6419850" y="17926050"/>
          <a:ext cx="911678" cy="389165"/>
        </a:xfrm>
        <a:prstGeom prst="roundRect">
          <a:avLst/>
        </a:prstGeom>
        <a:noFill/>
        <a:ln w="57150" cap="flat" cmpd="sng" algn="ctr">
          <a:solidFill>
            <a:srgbClr val="C0504D">
              <a:lumMod val="60000"/>
              <a:lumOff val="4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81722</xdr:colOff>
      <xdr:row>81</xdr:row>
      <xdr:rowOff>186098</xdr:rowOff>
    </xdr:from>
    <xdr:to>
      <xdr:col>12</xdr:col>
      <xdr:colOff>5522</xdr:colOff>
      <xdr:row>95</xdr:row>
      <xdr:rowOff>81323</xdr:rowOff>
    </xdr:to>
    <xdr:sp macro="" textlink="">
      <xdr:nvSpPr>
        <xdr:cNvPr id="23" name="フリーフォーム 22"/>
        <xdr:cNvSpPr/>
      </xdr:nvSpPr>
      <xdr:spPr>
        <a:xfrm>
          <a:off x="7349297" y="18264548"/>
          <a:ext cx="600075" cy="3095625"/>
        </a:xfrm>
        <a:custGeom>
          <a:avLst/>
          <a:gdLst>
            <a:gd name="connsiteX0" fmla="*/ 0 w 1085850"/>
            <a:gd name="connsiteY0" fmla="*/ 0 h 2971800"/>
            <a:gd name="connsiteX1" fmla="*/ 1085850 w 1085850"/>
            <a:gd name="connsiteY1" fmla="*/ 695325 h 2971800"/>
            <a:gd name="connsiteX2" fmla="*/ 1085850 w 1085850"/>
            <a:gd name="connsiteY2" fmla="*/ 695325 h 2971800"/>
            <a:gd name="connsiteX3" fmla="*/ 1085850 w 1085850"/>
            <a:gd name="connsiteY3" fmla="*/ 695325 h 2971800"/>
            <a:gd name="connsiteX4" fmla="*/ 28575 w 1085850"/>
            <a:gd name="connsiteY4" fmla="*/ 2971800 h 29718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85850" h="2971800">
              <a:moveTo>
                <a:pt x="0" y="0"/>
              </a:moveTo>
              <a:lnTo>
                <a:pt x="1085850" y="695325"/>
              </a:lnTo>
              <a:lnTo>
                <a:pt x="1085850" y="695325"/>
              </a:lnTo>
              <a:lnTo>
                <a:pt x="1085850" y="695325"/>
              </a:lnTo>
              <a:lnTo>
                <a:pt x="28575" y="2971800"/>
              </a:lnTo>
            </a:path>
          </a:pathLst>
        </a:custGeom>
        <a:noFill/>
        <a:ln w="57150" cap="flat" cmpd="sng" algn="ctr">
          <a:solidFill>
            <a:srgbClr val="C0504D">
              <a:lumMod val="60000"/>
              <a:lumOff val="40000"/>
            </a:srgbClr>
          </a:solidFill>
          <a:prstDash val="solid"/>
        </a:ln>
        <a:effectLst>
          <a:outerShdw blurRad="40000" dist="23000" dir="5400000" rotWithShape="0">
            <a:srgbClr val="000000">
              <a:alpha val="35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79</xdr:row>
      <xdr:rowOff>19050</xdr:rowOff>
    </xdr:from>
    <xdr:to>
      <xdr:col>11</xdr:col>
      <xdr:colOff>332093</xdr:colOff>
      <xdr:row>81</xdr:row>
      <xdr:rowOff>94209</xdr:rowOff>
    </xdr:to>
    <xdr:cxnSp macro="">
      <xdr:nvCxnSpPr>
        <xdr:cNvPr id="24" name="直線コネクタ 23"/>
        <xdr:cNvCxnSpPr/>
      </xdr:nvCxnSpPr>
      <xdr:spPr>
        <a:xfrm flipH="1">
          <a:off x="7267575" y="17640300"/>
          <a:ext cx="332093" cy="532359"/>
        </a:xfrm>
        <a:prstGeom prst="line">
          <a:avLst/>
        </a:prstGeom>
        <a:noFill/>
        <a:ln w="38100" cap="flat" cmpd="sng" algn="ctr">
          <a:solidFill>
            <a:srgbClr val="4F81BD">
              <a:shade val="95000"/>
              <a:satMod val="105000"/>
            </a:srgbClr>
          </a:solidFill>
          <a:prstDash val="solid"/>
        </a:ln>
        <a:effectLst/>
      </xdr:spPr>
    </xdr:cxnSp>
    <xdr:clientData/>
  </xdr:twoCellAnchor>
  <xdr:twoCellAnchor>
    <xdr:from>
      <xdr:col>11</xdr:col>
      <xdr:colOff>360668</xdr:colOff>
      <xdr:row>77</xdr:row>
      <xdr:rowOff>0</xdr:rowOff>
    </xdr:from>
    <xdr:to>
      <xdr:col>14</xdr:col>
      <xdr:colOff>389243</xdr:colOff>
      <xdr:row>82</xdr:row>
      <xdr:rowOff>200025</xdr:rowOff>
    </xdr:to>
    <xdr:sp macro="" textlink="">
      <xdr:nvSpPr>
        <xdr:cNvPr id="25" name="テキスト ボックス 24"/>
        <xdr:cNvSpPr txBox="1"/>
      </xdr:nvSpPr>
      <xdr:spPr>
        <a:xfrm>
          <a:off x="7628243" y="17164050"/>
          <a:ext cx="2076450" cy="1343025"/>
        </a:xfrm>
        <a:prstGeom prst="rect">
          <a:avLst/>
        </a:prstGeom>
        <a:solidFill>
          <a:sysClr val="window" lastClr="FFFFFF"/>
        </a:solidFill>
        <a:ln w="38100" cap="flat" cmpd="sng" algn="ctr">
          <a:solidFill>
            <a:srgbClr val="4F81BD"/>
          </a:solidFill>
          <a:prstDash val="solid"/>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２０１</a:t>
          </a:r>
          <a:r>
            <a:rPr kumimoji="1" lang="en-US" altLang="ja-JP"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年４月１日時点で団体が持っている金額です。</a:t>
          </a:r>
          <a:endParaRPr kumimoji="1" lang="en-US" altLang="ja-JP"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⑤次年度繰越金内訳に入力するとこの欄は反映されます。</a:t>
          </a:r>
        </a:p>
      </xdr:txBody>
    </xdr:sp>
    <xdr:clientData/>
  </xdr:twoCellAnchor>
  <xdr:twoCellAnchor>
    <xdr:from>
      <xdr:col>12</xdr:col>
      <xdr:colOff>265257</xdr:colOff>
      <xdr:row>83</xdr:row>
      <xdr:rowOff>19050</xdr:rowOff>
    </xdr:from>
    <xdr:to>
      <xdr:col>14</xdr:col>
      <xdr:colOff>371000</xdr:colOff>
      <xdr:row>88</xdr:row>
      <xdr:rowOff>200025</xdr:rowOff>
    </xdr:to>
    <xdr:sp macro="" textlink="">
      <xdr:nvSpPr>
        <xdr:cNvPr id="28" name="テキスト ボックス 27"/>
        <xdr:cNvSpPr txBox="1"/>
      </xdr:nvSpPr>
      <xdr:spPr>
        <a:xfrm>
          <a:off x="8209107" y="18554700"/>
          <a:ext cx="1477343" cy="1323975"/>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200">
              <a:latin typeface="HGP創英角ﾎﾟｯﾌﾟ体" panose="040B0A00000000000000" pitchFamily="50" charset="-128"/>
              <a:ea typeface="HGP創英角ﾎﾟｯﾌﾟ体" panose="040B0A00000000000000" pitchFamily="50" charset="-128"/>
            </a:rPr>
            <a:t>部費は収入欄でなく、「部費内訳」に入力！自動で合計額が反映されます。</a:t>
          </a:r>
        </a:p>
      </xdr:txBody>
    </xdr:sp>
    <xdr:clientData/>
  </xdr:twoCellAnchor>
  <xdr:twoCellAnchor>
    <xdr:from>
      <xdr:col>11</xdr:col>
      <xdr:colOff>38100</xdr:colOff>
      <xdr:row>87</xdr:row>
      <xdr:rowOff>60202</xdr:rowOff>
    </xdr:from>
    <xdr:to>
      <xdr:col>12</xdr:col>
      <xdr:colOff>284308</xdr:colOff>
      <xdr:row>89</xdr:row>
      <xdr:rowOff>142875</xdr:rowOff>
    </xdr:to>
    <xdr:cxnSp macro="">
      <xdr:nvCxnSpPr>
        <xdr:cNvPr id="29" name="直線コネクタ 28"/>
        <xdr:cNvCxnSpPr/>
      </xdr:nvCxnSpPr>
      <xdr:spPr>
        <a:xfrm flipV="1">
          <a:off x="7305675" y="19510252"/>
          <a:ext cx="922483" cy="53987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9524</xdr:colOff>
      <xdr:row>90</xdr:row>
      <xdr:rowOff>19050</xdr:rowOff>
    </xdr:from>
    <xdr:to>
      <xdr:col>15</xdr:col>
      <xdr:colOff>609599</xdr:colOff>
      <xdr:row>96</xdr:row>
      <xdr:rowOff>190500</xdr:rowOff>
    </xdr:to>
    <xdr:sp macro="" textlink="">
      <xdr:nvSpPr>
        <xdr:cNvPr id="33" name="テキスト ボックス 32"/>
        <xdr:cNvSpPr txBox="1"/>
      </xdr:nvSpPr>
      <xdr:spPr>
        <a:xfrm>
          <a:off x="7953374" y="20154900"/>
          <a:ext cx="2657475" cy="1543050"/>
        </a:xfrm>
        <a:prstGeom prst="rect">
          <a:avLst/>
        </a:prstGeom>
        <a:solidFill>
          <a:sysClr val="window" lastClr="FFFFFF"/>
        </a:solidFill>
        <a:ln w="38100" cap="flat" cmpd="sng" algn="ctr">
          <a:solidFill>
            <a:srgbClr val="4F81BD"/>
          </a:solidFill>
          <a:prstDash val="solid"/>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次年度繰越金をその管理形態で分けて入力してください。</a:t>
          </a:r>
          <a:r>
            <a:rPr kumimoji="1" lang="en-US" altLang="ja-JP"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現金で持っているお金は「現金残高」へ、</a:t>
          </a:r>
          <a:endParaRPr kumimoji="1" lang="en-US" altLang="ja-JP"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通帳で持っているお金の合計は「通帳残高」へ入力してください。</a:t>
          </a:r>
          <a:endParaRPr kumimoji="1" lang="en-US" altLang="ja-JP"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＊複数の通帳で管理している場合はその合計を入力。</a:t>
          </a:r>
          <a:endParaRPr kumimoji="1" lang="en-US" altLang="ja-JP" sz="11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twoCellAnchor>
    <xdr:from>
      <xdr:col>10</xdr:col>
      <xdr:colOff>666750</xdr:colOff>
      <xdr:row>93</xdr:row>
      <xdr:rowOff>104776</xdr:rowOff>
    </xdr:from>
    <xdr:to>
      <xdr:col>11</xdr:col>
      <xdr:colOff>657226</xdr:colOff>
      <xdr:row>94</xdr:row>
      <xdr:rowOff>0</xdr:rowOff>
    </xdr:to>
    <xdr:cxnSp macro="">
      <xdr:nvCxnSpPr>
        <xdr:cNvPr id="34" name="直線コネクタ 33"/>
        <xdr:cNvCxnSpPr/>
      </xdr:nvCxnSpPr>
      <xdr:spPr>
        <a:xfrm flipH="1">
          <a:off x="7219950" y="20926426"/>
          <a:ext cx="704851" cy="123824"/>
        </a:xfrm>
        <a:prstGeom prst="line">
          <a:avLst/>
        </a:prstGeom>
        <a:noFill/>
        <a:ln w="38100" cap="flat" cmpd="sng" algn="ctr">
          <a:solidFill>
            <a:srgbClr val="4F81BD">
              <a:shade val="95000"/>
              <a:satMod val="105000"/>
            </a:srgbClr>
          </a:solidFill>
          <a:prstDash val="solid"/>
        </a:ln>
        <a:effectLst/>
      </xdr:spPr>
    </xdr:cxnSp>
    <xdr:clientData/>
  </xdr:twoCellAnchor>
  <xdr:twoCellAnchor>
    <xdr:from>
      <xdr:col>2</xdr:col>
      <xdr:colOff>161925</xdr:colOff>
      <xdr:row>83</xdr:row>
      <xdr:rowOff>114714</xdr:rowOff>
    </xdr:from>
    <xdr:to>
      <xdr:col>6</xdr:col>
      <xdr:colOff>575151</xdr:colOff>
      <xdr:row>84</xdr:row>
      <xdr:rowOff>161925</xdr:rowOff>
    </xdr:to>
    <xdr:sp macro="" textlink="">
      <xdr:nvSpPr>
        <xdr:cNvPr id="40" name="テキスト ボックス 39"/>
        <xdr:cNvSpPr txBox="1"/>
      </xdr:nvSpPr>
      <xdr:spPr>
        <a:xfrm>
          <a:off x="1000125" y="18650364"/>
          <a:ext cx="3270726" cy="275811"/>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200">
              <a:latin typeface="HGP創英角ﾎﾟｯﾌﾟ体" panose="040B0A00000000000000" pitchFamily="50" charset="-128"/>
              <a:ea typeface="HGP創英角ﾎﾟｯﾌﾟ体" panose="040B0A00000000000000" pitchFamily="50" charset="-128"/>
            </a:rPr>
            <a:t>収入合計と支出合計は同額になるように！</a:t>
          </a:r>
        </a:p>
      </xdr:txBody>
    </xdr:sp>
    <xdr:clientData/>
  </xdr:twoCellAnchor>
  <xdr:twoCellAnchor>
    <xdr:from>
      <xdr:col>5</xdr:col>
      <xdr:colOff>657225</xdr:colOff>
      <xdr:row>82</xdr:row>
      <xdr:rowOff>152400</xdr:rowOff>
    </xdr:from>
    <xdr:to>
      <xdr:col>6</xdr:col>
      <xdr:colOff>568563</xdr:colOff>
      <xdr:row>83</xdr:row>
      <xdr:rowOff>105189</xdr:rowOff>
    </xdr:to>
    <xdr:cxnSp macro="">
      <xdr:nvCxnSpPr>
        <xdr:cNvPr id="41" name="直線コネクタ 40"/>
        <xdr:cNvCxnSpPr/>
      </xdr:nvCxnSpPr>
      <xdr:spPr>
        <a:xfrm>
          <a:off x="3638550" y="18459450"/>
          <a:ext cx="625713" cy="18138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600076</xdr:colOff>
      <xdr:row>82</xdr:row>
      <xdr:rowOff>114300</xdr:rowOff>
    </xdr:from>
    <xdr:to>
      <xdr:col>9</xdr:col>
      <xdr:colOff>657225</xdr:colOff>
      <xdr:row>83</xdr:row>
      <xdr:rowOff>95250</xdr:rowOff>
    </xdr:to>
    <xdr:cxnSp macro="">
      <xdr:nvCxnSpPr>
        <xdr:cNvPr id="42" name="直線コネクタ 41"/>
        <xdr:cNvCxnSpPr/>
      </xdr:nvCxnSpPr>
      <xdr:spPr>
        <a:xfrm flipH="1">
          <a:off x="4295776" y="18421350"/>
          <a:ext cx="2200274" cy="20955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Normal="100" zoomScaleSheetLayoutView="100" workbookViewId="0">
      <selection activeCell="A4" sqref="A4:K5"/>
    </sheetView>
  </sheetViews>
  <sheetFormatPr defaultRowHeight="18.75" x14ac:dyDescent="0.15"/>
  <cols>
    <col min="1" max="1" width="1.625" style="6" customWidth="1"/>
    <col min="2" max="11" width="9.375" style="6" customWidth="1"/>
    <col min="12" max="12" width="8.875" style="6" customWidth="1"/>
    <col min="13" max="16384" width="9" style="6"/>
  </cols>
  <sheetData>
    <row r="1" spans="1:12" x14ac:dyDescent="0.15">
      <c r="I1" s="160" t="s">
        <v>40</v>
      </c>
      <c r="J1" s="160"/>
      <c r="K1" s="160"/>
    </row>
    <row r="2" spans="1:12" ht="19.5" thickBot="1" x14ac:dyDescent="0.2">
      <c r="I2" s="20" t="s">
        <v>41</v>
      </c>
      <c r="J2" s="20" t="s">
        <v>42</v>
      </c>
      <c r="K2" s="20" t="s">
        <v>43</v>
      </c>
    </row>
    <row r="3" spans="1:12" ht="16.5" customHeight="1" thickBot="1" x14ac:dyDescent="0.2">
      <c r="A3" s="3"/>
      <c r="B3" s="3"/>
      <c r="C3" s="3"/>
      <c r="D3" s="3"/>
      <c r="E3" s="3"/>
      <c r="F3" s="3"/>
      <c r="G3" s="3"/>
      <c r="H3" s="3"/>
      <c r="I3" s="31"/>
      <c r="J3" s="31"/>
      <c r="K3" s="31"/>
    </row>
    <row r="4" spans="1:12" ht="10.5" customHeight="1" x14ac:dyDescent="0.15">
      <c r="A4" s="161" t="s">
        <v>63</v>
      </c>
      <c r="B4" s="162"/>
      <c r="C4" s="162"/>
      <c r="D4" s="162"/>
      <c r="E4" s="162"/>
      <c r="F4" s="162"/>
      <c r="G4" s="162"/>
      <c r="H4" s="162"/>
      <c r="I4" s="162"/>
      <c r="J4" s="162"/>
      <c r="K4" s="162"/>
      <c r="L4" s="19"/>
    </row>
    <row r="5" spans="1:12" ht="11.25" customHeight="1" thickBot="1" x14ac:dyDescent="0.2">
      <c r="A5" s="162"/>
      <c r="B5" s="162"/>
      <c r="C5" s="162"/>
      <c r="D5" s="162"/>
      <c r="E5" s="162"/>
      <c r="F5" s="162"/>
      <c r="G5" s="162"/>
      <c r="H5" s="162"/>
      <c r="I5" s="162"/>
      <c r="J5" s="162"/>
      <c r="K5" s="162"/>
      <c r="L5" s="19"/>
    </row>
    <row r="6" spans="1:12" ht="18.95" customHeight="1" thickBot="1" x14ac:dyDescent="0.2">
      <c r="A6" s="1"/>
      <c r="B6" s="2" t="s">
        <v>1</v>
      </c>
      <c r="C6" s="172"/>
      <c r="D6" s="173"/>
      <c r="E6" s="1"/>
      <c r="F6" s="1"/>
      <c r="G6" s="165" t="str">
        <f>IF(E34=J34,"","【エラー！】収支の合計金額にズレがあります.収入合計・支出合計が同一となるようにしてください。")</f>
        <v/>
      </c>
      <c r="H6" s="165"/>
      <c r="I6" s="165"/>
      <c r="J6" s="165"/>
      <c r="K6" s="165"/>
    </row>
    <row r="7" spans="1:12" ht="18.95" customHeight="1" thickBot="1" x14ac:dyDescent="0.2">
      <c r="A7" s="1"/>
      <c r="B7" s="2" t="s">
        <v>30</v>
      </c>
      <c r="C7" s="157"/>
      <c r="D7" s="158"/>
      <c r="E7" s="158"/>
      <c r="F7" s="159"/>
      <c r="G7" s="165"/>
      <c r="H7" s="165"/>
      <c r="I7" s="165"/>
      <c r="J7" s="165"/>
      <c r="K7" s="165"/>
    </row>
    <row r="8" spans="1:12" ht="18.95" customHeight="1" x14ac:dyDescent="0.15">
      <c r="A8" s="1"/>
      <c r="B8" s="1"/>
      <c r="C8" s="1"/>
      <c r="D8" s="1"/>
      <c r="E8" s="3"/>
      <c r="F8" s="3"/>
      <c r="G8" s="165"/>
      <c r="H8" s="165"/>
      <c r="I8" s="165"/>
      <c r="J8" s="165"/>
      <c r="K8" s="165"/>
    </row>
    <row r="9" spans="1:12" ht="10.5" customHeight="1" x14ac:dyDescent="0.15">
      <c r="A9" s="4" t="s">
        <v>0</v>
      </c>
      <c r="B9" s="170" t="s">
        <v>65</v>
      </c>
      <c r="C9" s="171"/>
      <c r="D9" s="171"/>
      <c r="E9" s="1"/>
      <c r="F9" s="1"/>
      <c r="G9" s="165"/>
      <c r="H9" s="165"/>
      <c r="I9" s="165"/>
      <c r="J9" s="165"/>
      <c r="K9" s="165"/>
    </row>
    <row r="10" spans="1:12" ht="12" customHeight="1" x14ac:dyDescent="0.15">
      <c r="A10" s="1"/>
      <c r="B10" s="5" t="s">
        <v>31</v>
      </c>
      <c r="C10" s="3"/>
      <c r="D10" s="3"/>
      <c r="E10" s="1"/>
      <c r="F10" s="1"/>
      <c r="G10" s="166"/>
      <c r="H10" s="166"/>
      <c r="I10" s="166"/>
      <c r="J10" s="166"/>
      <c r="K10" s="166"/>
    </row>
    <row r="11" spans="1:12" ht="26.25" customHeight="1" x14ac:dyDescent="0.15">
      <c r="A11" s="1"/>
      <c r="B11" s="151" t="s">
        <v>53</v>
      </c>
      <c r="C11" s="151"/>
      <c r="D11" s="151"/>
      <c r="E11" s="151"/>
      <c r="F11" s="151"/>
      <c r="G11" s="151" t="s">
        <v>54</v>
      </c>
      <c r="H11" s="151"/>
      <c r="I11" s="151"/>
      <c r="J11" s="151"/>
      <c r="K11" s="151"/>
    </row>
    <row r="12" spans="1:12" ht="17.25" customHeight="1" thickBot="1" x14ac:dyDescent="0.2">
      <c r="A12" s="1"/>
      <c r="B12" s="152" t="s">
        <v>44</v>
      </c>
      <c r="C12" s="152"/>
      <c r="D12" s="152"/>
      <c r="E12" s="153" t="s">
        <v>52</v>
      </c>
      <c r="F12" s="153"/>
      <c r="G12" s="152" t="s">
        <v>44</v>
      </c>
      <c r="H12" s="154"/>
      <c r="I12" s="154"/>
      <c r="J12" s="153" t="s">
        <v>52</v>
      </c>
      <c r="K12" s="153"/>
    </row>
    <row r="13" spans="1:12" ht="18" customHeight="1" thickBot="1" x14ac:dyDescent="0.2">
      <c r="A13" s="1"/>
      <c r="B13" s="104" t="s">
        <v>2</v>
      </c>
      <c r="C13" s="104"/>
      <c r="D13" s="105"/>
      <c r="E13" s="176"/>
      <c r="F13" s="177"/>
      <c r="G13" s="132" t="s">
        <v>9</v>
      </c>
      <c r="H13" s="133"/>
      <c r="I13" s="134"/>
      <c r="J13" s="149"/>
      <c r="K13" s="150"/>
    </row>
    <row r="14" spans="1:12" ht="18" customHeight="1" thickBot="1" x14ac:dyDescent="0.2">
      <c r="A14" s="1"/>
      <c r="B14" s="137" t="s">
        <v>36</v>
      </c>
      <c r="C14" s="137"/>
      <c r="D14" s="147"/>
      <c r="E14" s="148"/>
      <c r="F14" s="148"/>
      <c r="G14" s="132" t="s">
        <v>12</v>
      </c>
      <c r="H14" s="133"/>
      <c r="I14" s="134"/>
      <c r="J14" s="97"/>
      <c r="K14" s="98"/>
    </row>
    <row r="15" spans="1:12" ht="18" customHeight="1" x14ac:dyDescent="0.15">
      <c r="A15" s="1"/>
      <c r="B15" s="104" t="s">
        <v>5</v>
      </c>
      <c r="C15" s="104"/>
      <c r="D15" s="105"/>
      <c r="E15" s="149"/>
      <c r="F15" s="150"/>
      <c r="G15" s="132" t="s">
        <v>13</v>
      </c>
      <c r="H15" s="133"/>
      <c r="I15" s="134"/>
      <c r="J15" s="97"/>
      <c r="K15" s="98"/>
    </row>
    <row r="16" spans="1:12" ht="18" customHeight="1" x14ac:dyDescent="0.15">
      <c r="A16" s="1"/>
      <c r="B16" s="42" t="s">
        <v>64</v>
      </c>
      <c r="C16" s="43"/>
      <c r="D16" s="43"/>
      <c r="E16" s="97"/>
      <c r="F16" s="98"/>
      <c r="G16" s="132" t="s">
        <v>14</v>
      </c>
      <c r="H16" s="133"/>
      <c r="I16" s="134"/>
      <c r="J16" s="97"/>
      <c r="K16" s="98"/>
    </row>
    <row r="17" spans="1:11" ht="18" customHeight="1" x14ac:dyDescent="0.15">
      <c r="A17" s="1"/>
      <c r="B17" s="24" t="s">
        <v>56</v>
      </c>
      <c r="C17" s="25"/>
      <c r="D17" s="25"/>
      <c r="E17" s="97"/>
      <c r="F17" s="98"/>
      <c r="G17" s="132" t="s">
        <v>15</v>
      </c>
      <c r="H17" s="133"/>
      <c r="I17" s="134"/>
      <c r="J17" s="97"/>
      <c r="K17" s="98"/>
    </row>
    <row r="18" spans="1:11" ht="18" customHeight="1" x14ac:dyDescent="0.15">
      <c r="A18" s="1"/>
      <c r="B18" s="24" t="s">
        <v>39</v>
      </c>
      <c r="C18" s="25"/>
      <c r="D18" s="25"/>
      <c r="E18" s="97"/>
      <c r="F18" s="98"/>
      <c r="G18" s="132" t="s">
        <v>16</v>
      </c>
      <c r="H18" s="133"/>
      <c r="I18" s="134"/>
      <c r="J18" s="97"/>
      <c r="K18" s="98"/>
    </row>
    <row r="19" spans="1:11" ht="18" customHeight="1" x14ac:dyDescent="0.15">
      <c r="A19" s="1"/>
      <c r="B19" s="144" t="s">
        <v>4</v>
      </c>
      <c r="C19" s="145"/>
      <c r="D19" s="145"/>
      <c r="E19" s="97"/>
      <c r="F19" s="98"/>
      <c r="G19" s="132" t="s">
        <v>17</v>
      </c>
      <c r="H19" s="133"/>
      <c r="I19" s="134"/>
      <c r="J19" s="97"/>
      <c r="K19" s="98"/>
    </row>
    <row r="20" spans="1:11" ht="18" customHeight="1" x14ac:dyDescent="0.15">
      <c r="A20" s="1"/>
      <c r="B20" s="144" t="s">
        <v>3</v>
      </c>
      <c r="C20" s="145"/>
      <c r="D20" s="145"/>
      <c r="E20" s="97"/>
      <c r="F20" s="98"/>
      <c r="G20" s="132" t="s">
        <v>18</v>
      </c>
      <c r="H20" s="133"/>
      <c r="I20" s="134"/>
      <c r="J20" s="97"/>
      <c r="K20" s="98"/>
    </row>
    <row r="21" spans="1:11" ht="18" customHeight="1" x14ac:dyDescent="0.15">
      <c r="A21" s="1"/>
      <c r="B21" s="144" t="s">
        <v>6</v>
      </c>
      <c r="C21" s="145"/>
      <c r="D21" s="145"/>
      <c r="E21" s="97"/>
      <c r="F21" s="98"/>
      <c r="G21" s="132" t="s">
        <v>19</v>
      </c>
      <c r="H21" s="133"/>
      <c r="I21" s="134"/>
      <c r="J21" s="97"/>
      <c r="K21" s="98"/>
    </row>
    <row r="22" spans="1:11" ht="18" customHeight="1" thickBot="1" x14ac:dyDescent="0.2">
      <c r="A22" s="1"/>
      <c r="B22" s="139" t="s">
        <v>46</v>
      </c>
      <c r="C22" s="146"/>
      <c r="D22" s="146"/>
      <c r="E22" s="174"/>
      <c r="F22" s="175"/>
      <c r="G22" s="133" t="s">
        <v>20</v>
      </c>
      <c r="H22" s="133"/>
      <c r="I22" s="134"/>
      <c r="J22" s="97"/>
      <c r="K22" s="98"/>
    </row>
    <row r="23" spans="1:11" ht="18" customHeight="1" x14ac:dyDescent="0.15">
      <c r="A23" s="1"/>
      <c r="B23" s="137" t="s">
        <v>32</v>
      </c>
      <c r="C23" s="137"/>
      <c r="D23" s="137"/>
      <c r="E23" s="138"/>
      <c r="F23" s="138"/>
      <c r="G23" s="133" t="s">
        <v>35</v>
      </c>
      <c r="H23" s="133"/>
      <c r="I23" s="134"/>
      <c r="J23" s="97"/>
      <c r="K23" s="98"/>
    </row>
    <row r="24" spans="1:11" ht="18" customHeight="1" thickBot="1" x14ac:dyDescent="0.2">
      <c r="A24" s="1"/>
      <c r="B24" s="139" t="s">
        <v>33</v>
      </c>
      <c r="C24" s="26" t="s">
        <v>50</v>
      </c>
      <c r="D24" s="26" t="s">
        <v>37</v>
      </c>
      <c r="E24" s="140">
        <f>C25*D25</f>
        <v>0</v>
      </c>
      <c r="F24" s="141"/>
      <c r="G24" s="133" t="s">
        <v>7</v>
      </c>
      <c r="H24" s="133"/>
      <c r="I24" s="134"/>
      <c r="J24" s="97"/>
      <c r="K24" s="98"/>
    </row>
    <row r="25" spans="1:11" ht="18" customHeight="1" thickBot="1" x14ac:dyDescent="0.2">
      <c r="A25" s="1"/>
      <c r="B25" s="129"/>
      <c r="C25" s="54"/>
      <c r="D25" s="32"/>
      <c r="E25" s="142"/>
      <c r="F25" s="143"/>
      <c r="G25" s="132" t="s">
        <v>21</v>
      </c>
      <c r="H25" s="133"/>
      <c r="I25" s="134"/>
      <c r="J25" s="97"/>
      <c r="K25" s="98"/>
    </row>
    <row r="26" spans="1:11" ht="18" customHeight="1" thickBot="1" x14ac:dyDescent="0.2">
      <c r="A26" s="1"/>
      <c r="B26" s="129" t="s">
        <v>34</v>
      </c>
      <c r="C26" s="130"/>
      <c r="D26" s="130"/>
      <c r="E26" s="131">
        <f>J42</f>
        <v>0</v>
      </c>
      <c r="F26" s="131"/>
      <c r="G26" s="132" t="s">
        <v>22</v>
      </c>
      <c r="H26" s="133"/>
      <c r="I26" s="134"/>
      <c r="J26" s="97"/>
      <c r="K26" s="98"/>
    </row>
    <row r="27" spans="1:11" ht="18" customHeight="1" x14ac:dyDescent="0.15">
      <c r="A27" s="1"/>
      <c r="B27" s="104" t="s">
        <v>7</v>
      </c>
      <c r="C27" s="104"/>
      <c r="D27" s="105"/>
      <c r="E27" s="149"/>
      <c r="F27" s="150"/>
      <c r="G27" s="132" t="s">
        <v>10</v>
      </c>
      <c r="H27" s="133"/>
      <c r="I27" s="134"/>
      <c r="J27" s="97"/>
      <c r="K27" s="98"/>
    </row>
    <row r="28" spans="1:11" ht="18" customHeight="1" x14ac:dyDescent="0.15">
      <c r="A28" s="1"/>
      <c r="B28" s="104" t="s">
        <v>8</v>
      </c>
      <c r="C28" s="104"/>
      <c r="D28" s="105"/>
      <c r="E28" s="97"/>
      <c r="F28" s="98"/>
      <c r="G28" s="132" t="s">
        <v>11</v>
      </c>
      <c r="H28" s="133"/>
      <c r="I28" s="134"/>
      <c r="J28" s="97"/>
      <c r="K28" s="98"/>
    </row>
    <row r="29" spans="1:11" ht="18" customHeight="1" thickBot="1" x14ac:dyDescent="0.2">
      <c r="A29" s="1"/>
      <c r="B29" s="104" t="s">
        <v>9</v>
      </c>
      <c r="C29" s="104"/>
      <c r="D29" s="105"/>
      <c r="E29" s="97"/>
      <c r="F29" s="98"/>
      <c r="G29" s="120" t="s">
        <v>47</v>
      </c>
      <c r="H29" s="121"/>
      <c r="I29" s="122"/>
      <c r="J29" s="174"/>
      <c r="K29" s="175"/>
    </row>
    <row r="30" spans="1:11" ht="18" customHeight="1" x14ac:dyDescent="0.15">
      <c r="A30" s="1"/>
      <c r="B30" s="104" t="s">
        <v>10</v>
      </c>
      <c r="C30" s="104"/>
      <c r="D30" s="105"/>
      <c r="E30" s="97"/>
      <c r="F30" s="98"/>
      <c r="G30" s="99"/>
      <c r="H30" s="100"/>
      <c r="I30" s="101"/>
      <c r="J30" s="123"/>
      <c r="K30" s="124"/>
    </row>
    <row r="31" spans="1:11" ht="18" customHeight="1" x14ac:dyDescent="0.15">
      <c r="A31" s="1"/>
      <c r="B31" s="104" t="s">
        <v>11</v>
      </c>
      <c r="C31" s="104"/>
      <c r="D31" s="105"/>
      <c r="E31" s="97"/>
      <c r="F31" s="98"/>
      <c r="G31" s="99"/>
      <c r="H31" s="100"/>
      <c r="I31" s="101"/>
      <c r="J31" s="127"/>
      <c r="K31" s="128"/>
    </row>
    <row r="32" spans="1:11" ht="18" customHeight="1" x14ac:dyDescent="0.15">
      <c r="A32" s="1"/>
      <c r="B32" s="95" t="s">
        <v>38</v>
      </c>
      <c r="C32" s="95"/>
      <c r="D32" s="96"/>
      <c r="E32" s="97"/>
      <c r="F32" s="98"/>
      <c r="G32" s="99"/>
      <c r="H32" s="100"/>
      <c r="I32" s="101"/>
      <c r="J32" s="102"/>
      <c r="K32" s="103"/>
    </row>
    <row r="33" spans="1:11" ht="18" customHeight="1" thickBot="1" x14ac:dyDescent="0.2">
      <c r="A33" s="1"/>
      <c r="B33" s="104" t="s">
        <v>45</v>
      </c>
      <c r="C33" s="104"/>
      <c r="D33" s="105"/>
      <c r="E33" s="174"/>
      <c r="F33" s="175"/>
      <c r="G33" s="108" t="s">
        <v>23</v>
      </c>
      <c r="H33" s="109"/>
      <c r="I33" s="110"/>
      <c r="J33" s="111">
        <f>J47</f>
        <v>0</v>
      </c>
      <c r="K33" s="111"/>
    </row>
    <row r="34" spans="1:11" ht="18" customHeight="1" x14ac:dyDescent="0.15">
      <c r="A34" s="1"/>
      <c r="B34" s="112" t="s">
        <v>48</v>
      </c>
      <c r="C34" s="113"/>
      <c r="D34" s="114"/>
      <c r="E34" s="115">
        <f>SUM(E13:F33)</f>
        <v>0</v>
      </c>
      <c r="F34" s="116"/>
      <c r="G34" s="117" t="s">
        <v>49</v>
      </c>
      <c r="H34" s="118"/>
      <c r="I34" s="119"/>
      <c r="J34" s="115">
        <f>SUM(J13:K33)</f>
        <v>0</v>
      </c>
      <c r="K34" s="116"/>
    </row>
    <row r="35" spans="1:11" ht="18" customHeight="1" x14ac:dyDescent="0.15">
      <c r="A35" s="1"/>
      <c r="B35" s="8"/>
      <c r="C35" s="8"/>
      <c r="D35" s="8"/>
      <c r="E35" s="7"/>
      <c r="F35" s="7"/>
      <c r="G35" s="27"/>
      <c r="H35" s="27"/>
      <c r="I35" s="41" t="s">
        <v>55</v>
      </c>
      <c r="J35" s="87">
        <f>J34-E34</f>
        <v>0</v>
      </c>
      <c r="K35" s="87"/>
    </row>
    <row r="36" spans="1:11" ht="18" customHeight="1" x14ac:dyDescent="0.15">
      <c r="A36" s="1"/>
      <c r="B36" s="8"/>
      <c r="C36" s="8"/>
      <c r="D36" s="8"/>
      <c r="E36" s="7"/>
      <c r="F36" s="7"/>
      <c r="G36" s="28"/>
      <c r="H36" s="44" t="s">
        <v>61</v>
      </c>
      <c r="I36" s="28"/>
      <c r="J36" s="28"/>
      <c r="K36" s="28"/>
    </row>
    <row r="37" spans="1:11" ht="18" customHeight="1" thickBot="1" x14ac:dyDescent="0.2">
      <c r="A37" s="1"/>
      <c r="B37" s="88" t="s">
        <v>60</v>
      </c>
      <c r="C37" s="88"/>
      <c r="D37" s="88"/>
      <c r="E37" s="88"/>
      <c r="F37" s="88"/>
      <c r="G37" s="28"/>
      <c r="H37" s="29" t="s">
        <v>50</v>
      </c>
      <c r="I37" s="30" t="s">
        <v>37</v>
      </c>
      <c r="J37" s="28"/>
      <c r="K37" s="28"/>
    </row>
    <row r="38" spans="1:11" ht="18" customHeight="1" thickBot="1" x14ac:dyDescent="0.2">
      <c r="A38" s="1"/>
      <c r="B38" s="9"/>
      <c r="C38" s="10"/>
      <c r="D38" s="11"/>
      <c r="E38" s="89" t="s">
        <v>52</v>
      </c>
      <c r="F38" s="90"/>
      <c r="G38" s="28">
        <v>1</v>
      </c>
      <c r="H38" s="33"/>
      <c r="I38" s="34"/>
      <c r="J38" s="91">
        <f>H38*I38</f>
        <v>0</v>
      </c>
      <c r="K38" s="92"/>
    </row>
    <row r="39" spans="1:11" ht="18" customHeight="1" x14ac:dyDescent="0.15">
      <c r="A39" s="1"/>
      <c r="B39" s="12" t="s">
        <v>25</v>
      </c>
      <c r="C39" s="13"/>
      <c r="D39" s="13"/>
      <c r="E39" s="178"/>
      <c r="F39" s="179"/>
      <c r="G39" s="1">
        <v>2</v>
      </c>
      <c r="H39" s="35"/>
      <c r="I39" s="36"/>
      <c r="J39" s="91" t="str">
        <f t="shared" ref="J39:J40" si="0">IF(H39="","",(H39*I39))</f>
        <v/>
      </c>
      <c r="K39" s="92"/>
    </row>
    <row r="40" spans="1:11" ht="18" customHeight="1" x14ac:dyDescent="0.15">
      <c r="A40" s="1"/>
      <c r="B40" s="14" t="s">
        <v>7</v>
      </c>
      <c r="C40" s="15"/>
      <c r="D40" s="15"/>
      <c r="E40" s="66"/>
      <c r="F40" s="67"/>
      <c r="G40" s="1">
        <v>3</v>
      </c>
      <c r="H40" s="37"/>
      <c r="I40" s="38"/>
      <c r="J40" s="91" t="str">
        <f t="shared" si="0"/>
        <v/>
      </c>
      <c r="K40" s="92"/>
    </row>
    <row r="41" spans="1:11" ht="18" customHeight="1" thickBot="1" x14ac:dyDescent="0.2">
      <c r="A41" s="1"/>
      <c r="B41" s="14" t="s">
        <v>26</v>
      </c>
      <c r="C41" s="15"/>
      <c r="D41" s="15"/>
      <c r="E41" s="66"/>
      <c r="F41" s="67"/>
      <c r="G41" s="1">
        <v>4</v>
      </c>
      <c r="H41" s="39"/>
      <c r="I41" s="40"/>
      <c r="J41" s="91" t="str">
        <f>IF(H41="","",(H41*I41))</f>
        <v/>
      </c>
      <c r="K41" s="92"/>
    </row>
    <row r="42" spans="1:11" ht="18" customHeight="1" x14ac:dyDescent="0.15">
      <c r="A42" s="1"/>
      <c r="B42" s="14" t="s">
        <v>27</v>
      </c>
      <c r="C42" s="15"/>
      <c r="D42" s="15"/>
      <c r="E42" s="66"/>
      <c r="F42" s="67"/>
      <c r="G42" s="1"/>
      <c r="H42" s="75" t="s">
        <v>51</v>
      </c>
      <c r="I42" s="75"/>
      <c r="J42" s="82">
        <f>SUM(J38:K41)</f>
        <v>0</v>
      </c>
      <c r="K42" s="83"/>
    </row>
    <row r="43" spans="1:11" ht="18" customHeight="1" x14ac:dyDescent="0.15">
      <c r="A43" s="1"/>
      <c r="B43" s="14" t="s">
        <v>28</v>
      </c>
      <c r="C43" s="15"/>
      <c r="D43" s="15"/>
      <c r="E43" s="66"/>
      <c r="F43" s="67"/>
      <c r="G43" s="1"/>
      <c r="H43" s="1"/>
      <c r="I43" s="1"/>
      <c r="J43" s="1"/>
      <c r="K43" s="1"/>
    </row>
    <row r="44" spans="1:11" ht="18" customHeight="1" thickBot="1" x14ac:dyDescent="0.2">
      <c r="A44" s="1"/>
      <c r="B44" s="16" t="s">
        <v>29</v>
      </c>
      <c r="C44" s="17"/>
      <c r="D44" s="17"/>
      <c r="E44" s="66"/>
      <c r="F44" s="67"/>
      <c r="G44" s="1"/>
      <c r="H44" s="44" t="s">
        <v>62</v>
      </c>
      <c r="I44" s="28"/>
      <c r="J44" s="28"/>
      <c r="K44" s="28"/>
    </row>
    <row r="45" spans="1:11" ht="18" customHeight="1" x14ac:dyDescent="0.15">
      <c r="A45" s="1"/>
      <c r="B45" s="84"/>
      <c r="C45" s="85"/>
      <c r="D45" s="86"/>
      <c r="E45" s="66"/>
      <c r="F45" s="67"/>
      <c r="G45" s="18"/>
      <c r="H45" s="68" t="s">
        <v>57</v>
      </c>
      <c r="I45" s="69"/>
      <c r="J45" s="180"/>
      <c r="K45" s="181"/>
    </row>
    <row r="46" spans="1:11" ht="18" customHeight="1" thickBot="1" x14ac:dyDescent="0.2">
      <c r="A46" s="1"/>
      <c r="B46" s="63"/>
      <c r="C46" s="64"/>
      <c r="D46" s="65"/>
      <c r="E46" s="66"/>
      <c r="F46" s="67"/>
      <c r="G46" s="18"/>
      <c r="H46" s="68" t="s">
        <v>58</v>
      </c>
      <c r="I46" s="69"/>
      <c r="J46" s="182"/>
      <c r="K46" s="183"/>
    </row>
    <row r="47" spans="1:11" ht="18" customHeight="1" thickBot="1" x14ac:dyDescent="0.2">
      <c r="A47" s="1"/>
      <c r="B47" s="70"/>
      <c r="C47" s="71"/>
      <c r="D47" s="72"/>
      <c r="E47" s="73"/>
      <c r="F47" s="74"/>
      <c r="G47" s="18"/>
      <c r="H47" s="75" t="s">
        <v>51</v>
      </c>
      <c r="I47" s="75"/>
      <c r="J47" s="76">
        <f>SUM(J45:K46)</f>
        <v>0</v>
      </c>
      <c r="K47" s="77"/>
    </row>
    <row r="48" spans="1:11" ht="18" customHeight="1" x14ac:dyDescent="0.15">
      <c r="A48" s="1"/>
      <c r="B48" s="21"/>
      <c r="C48" s="22" t="s">
        <v>24</v>
      </c>
      <c r="D48" s="23"/>
      <c r="E48" s="78">
        <f>SUM(E39:F47)</f>
        <v>0</v>
      </c>
      <c r="F48" s="79"/>
      <c r="H48" s="45" t="s">
        <v>59</v>
      </c>
    </row>
    <row r="49" spans="1:12" ht="18" customHeight="1" x14ac:dyDescent="0.15">
      <c r="A49" s="1"/>
      <c r="B49" s="4"/>
      <c r="C49" s="4"/>
      <c r="D49" s="4"/>
      <c r="E49" s="4"/>
      <c r="F49" s="18"/>
    </row>
    <row r="50" spans="1:12" x14ac:dyDescent="0.15">
      <c r="I50" s="160" t="s">
        <v>40</v>
      </c>
      <c r="J50" s="160"/>
      <c r="K50" s="160"/>
    </row>
    <row r="51" spans="1:12" ht="19.5" thickBot="1" x14ac:dyDescent="0.2">
      <c r="I51" s="46" t="s">
        <v>41</v>
      </c>
      <c r="J51" s="46" t="s">
        <v>42</v>
      </c>
      <c r="K51" s="46" t="s">
        <v>43</v>
      </c>
    </row>
    <row r="52" spans="1:12" ht="16.5" customHeight="1" thickBot="1" x14ac:dyDescent="0.2">
      <c r="A52" s="50"/>
      <c r="B52" s="50"/>
      <c r="C52" s="50"/>
      <c r="D52" s="50"/>
      <c r="E52" s="50"/>
      <c r="F52" s="50"/>
      <c r="G52" s="50"/>
      <c r="H52" s="50"/>
      <c r="I52" s="51">
        <v>2018</v>
      </c>
      <c r="J52" s="51">
        <v>4</v>
      </c>
      <c r="K52" s="51">
        <v>15</v>
      </c>
    </row>
    <row r="53" spans="1:12" ht="10.5" customHeight="1" x14ac:dyDescent="0.15">
      <c r="A53" s="161" t="s">
        <v>63</v>
      </c>
      <c r="B53" s="162"/>
      <c r="C53" s="162"/>
      <c r="D53" s="162"/>
      <c r="E53" s="162"/>
      <c r="F53" s="162"/>
      <c r="G53" s="162"/>
      <c r="H53" s="162"/>
      <c r="I53" s="162"/>
      <c r="J53" s="162"/>
      <c r="K53" s="162"/>
      <c r="L53" s="19"/>
    </row>
    <row r="54" spans="1:12" ht="11.25" customHeight="1" thickBot="1" x14ac:dyDescent="0.2">
      <c r="A54" s="162"/>
      <c r="B54" s="162"/>
      <c r="C54" s="162"/>
      <c r="D54" s="162"/>
      <c r="E54" s="162"/>
      <c r="F54" s="162"/>
      <c r="G54" s="162"/>
      <c r="H54" s="162"/>
      <c r="I54" s="162"/>
      <c r="J54" s="162"/>
      <c r="K54" s="162"/>
      <c r="L54" s="19"/>
    </row>
    <row r="55" spans="1:12" ht="18.95" customHeight="1" thickBot="1" x14ac:dyDescent="0.2">
      <c r="A55" s="1"/>
      <c r="B55" s="2" t="s">
        <v>1</v>
      </c>
      <c r="C55" s="163" t="s">
        <v>66</v>
      </c>
      <c r="D55" s="164"/>
      <c r="E55" s="1"/>
      <c r="F55" s="1"/>
      <c r="G55" s="165" t="str">
        <f>IF(E83=J83,"","【エラー！】収支の合計金額にズレがあります.収入合計・支出合計が同一となるようにしてください。")</f>
        <v/>
      </c>
      <c r="H55" s="165"/>
      <c r="I55" s="165"/>
      <c r="J55" s="165"/>
      <c r="K55" s="165"/>
    </row>
    <row r="56" spans="1:12" ht="18.95" customHeight="1" thickBot="1" x14ac:dyDescent="0.2">
      <c r="A56" s="1"/>
      <c r="B56" s="2" t="s">
        <v>30</v>
      </c>
      <c r="C56" s="167" t="s">
        <v>67</v>
      </c>
      <c r="D56" s="168"/>
      <c r="E56" s="168"/>
      <c r="F56" s="169"/>
      <c r="G56" s="165"/>
      <c r="H56" s="165"/>
      <c r="I56" s="165"/>
      <c r="J56" s="165"/>
      <c r="K56" s="165"/>
    </row>
    <row r="57" spans="1:12" ht="18.95" customHeight="1" x14ac:dyDescent="0.15">
      <c r="A57" s="1"/>
      <c r="B57" s="1"/>
      <c r="C57" s="1"/>
      <c r="D57" s="1"/>
      <c r="E57" s="50"/>
      <c r="F57" s="50"/>
      <c r="G57" s="165"/>
      <c r="H57" s="165"/>
      <c r="I57" s="165"/>
      <c r="J57" s="165"/>
      <c r="K57" s="165"/>
    </row>
    <row r="58" spans="1:12" ht="10.5" customHeight="1" x14ac:dyDescent="0.15">
      <c r="A58" s="4" t="s">
        <v>0</v>
      </c>
      <c r="B58" s="170" t="s">
        <v>65</v>
      </c>
      <c r="C58" s="171"/>
      <c r="D58" s="171"/>
      <c r="E58" s="1"/>
      <c r="F58" s="1"/>
      <c r="G58" s="165"/>
      <c r="H58" s="165"/>
      <c r="I58" s="165"/>
      <c r="J58" s="165"/>
      <c r="K58" s="165"/>
    </row>
    <row r="59" spans="1:12" ht="12" customHeight="1" x14ac:dyDescent="0.15">
      <c r="A59" s="1"/>
      <c r="B59" s="49" t="s">
        <v>31</v>
      </c>
      <c r="C59" s="50"/>
      <c r="D59" s="50"/>
      <c r="E59" s="1"/>
      <c r="F59" s="1"/>
      <c r="G59" s="166"/>
      <c r="H59" s="166"/>
      <c r="I59" s="166"/>
      <c r="J59" s="166"/>
      <c r="K59" s="166"/>
    </row>
    <row r="60" spans="1:12" ht="26.25" customHeight="1" x14ac:dyDescent="0.15">
      <c r="A60" s="1"/>
      <c r="B60" s="151" t="s">
        <v>53</v>
      </c>
      <c r="C60" s="151"/>
      <c r="D60" s="151"/>
      <c r="E60" s="151"/>
      <c r="F60" s="151"/>
      <c r="G60" s="151" t="s">
        <v>54</v>
      </c>
      <c r="H60" s="151"/>
      <c r="I60" s="151"/>
      <c r="J60" s="151"/>
      <c r="K60" s="151"/>
    </row>
    <row r="61" spans="1:12" ht="17.25" customHeight="1" thickBot="1" x14ac:dyDescent="0.2">
      <c r="A61" s="1"/>
      <c r="B61" s="152" t="s">
        <v>44</v>
      </c>
      <c r="C61" s="152"/>
      <c r="D61" s="152"/>
      <c r="E61" s="153" t="s">
        <v>52</v>
      </c>
      <c r="F61" s="153"/>
      <c r="G61" s="152" t="s">
        <v>44</v>
      </c>
      <c r="H61" s="154"/>
      <c r="I61" s="154"/>
      <c r="J61" s="153" t="s">
        <v>52</v>
      </c>
      <c r="K61" s="153"/>
    </row>
    <row r="62" spans="1:12" ht="18" customHeight="1" thickBot="1" x14ac:dyDescent="0.2">
      <c r="A62" s="1"/>
      <c r="B62" s="104" t="s">
        <v>2</v>
      </c>
      <c r="C62" s="104"/>
      <c r="D62" s="105"/>
      <c r="E62" s="155">
        <v>215400</v>
      </c>
      <c r="F62" s="156"/>
      <c r="G62" s="132" t="s">
        <v>9</v>
      </c>
      <c r="H62" s="133"/>
      <c r="I62" s="134"/>
      <c r="J62" s="135">
        <v>10000</v>
      </c>
      <c r="K62" s="136"/>
    </row>
    <row r="63" spans="1:12" ht="18" customHeight="1" thickBot="1" x14ac:dyDescent="0.2">
      <c r="A63" s="1"/>
      <c r="B63" s="137" t="s">
        <v>36</v>
      </c>
      <c r="C63" s="137"/>
      <c r="D63" s="147"/>
      <c r="E63" s="148"/>
      <c r="F63" s="148"/>
      <c r="G63" s="132" t="s">
        <v>12</v>
      </c>
      <c r="H63" s="133"/>
      <c r="I63" s="134"/>
      <c r="J63" s="97"/>
      <c r="K63" s="98"/>
    </row>
    <row r="64" spans="1:12" ht="18" customHeight="1" x14ac:dyDescent="0.15">
      <c r="A64" s="1"/>
      <c r="B64" s="104" t="s">
        <v>5</v>
      </c>
      <c r="C64" s="104"/>
      <c r="D64" s="105"/>
      <c r="E64" s="149"/>
      <c r="F64" s="150"/>
      <c r="G64" s="132" t="s">
        <v>13</v>
      </c>
      <c r="H64" s="133"/>
      <c r="I64" s="134"/>
      <c r="J64" s="125">
        <v>23420</v>
      </c>
      <c r="K64" s="126"/>
    </row>
    <row r="65" spans="1:11" ht="18" customHeight="1" x14ac:dyDescent="0.15">
      <c r="A65" s="1"/>
      <c r="B65" s="42" t="s">
        <v>64</v>
      </c>
      <c r="C65" s="43"/>
      <c r="D65" s="43"/>
      <c r="E65" s="125">
        <v>22000</v>
      </c>
      <c r="F65" s="126"/>
      <c r="G65" s="132" t="s">
        <v>14</v>
      </c>
      <c r="H65" s="133"/>
      <c r="I65" s="134"/>
      <c r="J65" s="97"/>
      <c r="K65" s="98"/>
    </row>
    <row r="66" spans="1:11" ht="18" customHeight="1" x14ac:dyDescent="0.15">
      <c r="A66" s="1"/>
      <c r="B66" s="47" t="s">
        <v>56</v>
      </c>
      <c r="C66" s="25"/>
      <c r="D66" s="25"/>
      <c r="E66" s="97"/>
      <c r="F66" s="98"/>
      <c r="G66" s="132" t="s">
        <v>15</v>
      </c>
      <c r="H66" s="133"/>
      <c r="I66" s="134"/>
      <c r="J66" s="125">
        <v>38745</v>
      </c>
      <c r="K66" s="126"/>
    </row>
    <row r="67" spans="1:11" ht="18" customHeight="1" x14ac:dyDescent="0.15">
      <c r="A67" s="1"/>
      <c r="B67" s="47" t="s">
        <v>39</v>
      </c>
      <c r="C67" s="25"/>
      <c r="D67" s="25"/>
      <c r="E67" s="97"/>
      <c r="F67" s="98"/>
      <c r="G67" s="132" t="s">
        <v>16</v>
      </c>
      <c r="H67" s="133"/>
      <c r="I67" s="134"/>
      <c r="J67" s="125">
        <v>14500</v>
      </c>
      <c r="K67" s="126"/>
    </row>
    <row r="68" spans="1:11" ht="18" customHeight="1" x14ac:dyDescent="0.15">
      <c r="A68" s="1"/>
      <c r="B68" s="144" t="s">
        <v>4</v>
      </c>
      <c r="C68" s="145"/>
      <c r="D68" s="145"/>
      <c r="E68" s="97"/>
      <c r="F68" s="98"/>
      <c r="G68" s="132" t="s">
        <v>17</v>
      </c>
      <c r="H68" s="133"/>
      <c r="I68" s="134"/>
      <c r="J68" s="125">
        <v>6700</v>
      </c>
      <c r="K68" s="126"/>
    </row>
    <row r="69" spans="1:11" ht="18" customHeight="1" x14ac:dyDescent="0.15">
      <c r="A69" s="1"/>
      <c r="B69" s="144" t="s">
        <v>3</v>
      </c>
      <c r="C69" s="145"/>
      <c r="D69" s="145"/>
      <c r="E69" s="125">
        <v>20000</v>
      </c>
      <c r="F69" s="126"/>
      <c r="G69" s="132" t="s">
        <v>18</v>
      </c>
      <c r="H69" s="133"/>
      <c r="I69" s="134"/>
      <c r="J69" s="97"/>
      <c r="K69" s="98"/>
    </row>
    <row r="70" spans="1:11" ht="18" customHeight="1" x14ac:dyDescent="0.15">
      <c r="A70" s="1"/>
      <c r="B70" s="144" t="s">
        <v>6</v>
      </c>
      <c r="C70" s="145"/>
      <c r="D70" s="145"/>
      <c r="E70" s="97"/>
      <c r="F70" s="98"/>
      <c r="G70" s="132" t="s">
        <v>19</v>
      </c>
      <c r="H70" s="133"/>
      <c r="I70" s="134"/>
      <c r="J70" s="97"/>
      <c r="K70" s="98"/>
    </row>
    <row r="71" spans="1:11" ht="18" customHeight="1" thickBot="1" x14ac:dyDescent="0.2">
      <c r="A71" s="1"/>
      <c r="B71" s="139" t="s">
        <v>46</v>
      </c>
      <c r="C71" s="146"/>
      <c r="D71" s="146"/>
      <c r="E71" s="106">
        <v>60</v>
      </c>
      <c r="F71" s="107"/>
      <c r="G71" s="133" t="s">
        <v>20</v>
      </c>
      <c r="H71" s="133"/>
      <c r="I71" s="134"/>
      <c r="J71" s="125">
        <v>151300</v>
      </c>
      <c r="K71" s="126"/>
    </row>
    <row r="72" spans="1:11" ht="18" customHeight="1" x14ac:dyDescent="0.15">
      <c r="A72" s="1"/>
      <c r="B72" s="137" t="s">
        <v>32</v>
      </c>
      <c r="C72" s="137"/>
      <c r="D72" s="137"/>
      <c r="E72" s="138"/>
      <c r="F72" s="138"/>
      <c r="G72" s="133" t="s">
        <v>35</v>
      </c>
      <c r="H72" s="133"/>
      <c r="I72" s="134"/>
      <c r="J72" s="125">
        <v>420000</v>
      </c>
      <c r="K72" s="126"/>
    </row>
    <row r="73" spans="1:11" ht="18" customHeight="1" thickBot="1" x14ac:dyDescent="0.2">
      <c r="A73" s="1"/>
      <c r="B73" s="139" t="s">
        <v>33</v>
      </c>
      <c r="C73" s="26" t="s">
        <v>50</v>
      </c>
      <c r="D73" s="26" t="s">
        <v>37</v>
      </c>
      <c r="E73" s="140">
        <f>C74*D74</f>
        <v>24000</v>
      </c>
      <c r="F73" s="141"/>
      <c r="G73" s="133" t="s">
        <v>7</v>
      </c>
      <c r="H73" s="133"/>
      <c r="I73" s="134"/>
      <c r="J73" s="125">
        <v>360000</v>
      </c>
      <c r="K73" s="126"/>
    </row>
    <row r="74" spans="1:11" ht="18" customHeight="1" thickBot="1" x14ac:dyDescent="0.2">
      <c r="A74" s="1"/>
      <c r="B74" s="129"/>
      <c r="C74" s="53">
        <v>2000</v>
      </c>
      <c r="D74" s="52">
        <v>12</v>
      </c>
      <c r="E74" s="142"/>
      <c r="F74" s="143"/>
      <c r="G74" s="132" t="s">
        <v>21</v>
      </c>
      <c r="H74" s="133"/>
      <c r="I74" s="134"/>
      <c r="J74" s="125">
        <v>14500</v>
      </c>
      <c r="K74" s="126"/>
    </row>
    <row r="75" spans="1:11" ht="18" customHeight="1" thickBot="1" x14ac:dyDescent="0.2">
      <c r="A75" s="1"/>
      <c r="B75" s="129" t="s">
        <v>25</v>
      </c>
      <c r="C75" s="130"/>
      <c r="D75" s="130"/>
      <c r="E75" s="131">
        <v>360000</v>
      </c>
      <c r="F75" s="131"/>
      <c r="G75" s="132" t="s">
        <v>22</v>
      </c>
      <c r="H75" s="133"/>
      <c r="I75" s="134"/>
      <c r="J75" s="125">
        <v>86800</v>
      </c>
      <c r="K75" s="126"/>
    </row>
    <row r="76" spans="1:11" ht="18" customHeight="1" x14ac:dyDescent="0.15">
      <c r="A76" s="1"/>
      <c r="B76" s="104" t="s">
        <v>7</v>
      </c>
      <c r="C76" s="104"/>
      <c r="D76" s="105"/>
      <c r="E76" s="135">
        <v>360000</v>
      </c>
      <c r="F76" s="136"/>
      <c r="G76" s="132" t="s">
        <v>10</v>
      </c>
      <c r="H76" s="133"/>
      <c r="I76" s="134"/>
      <c r="J76" s="97"/>
      <c r="K76" s="98"/>
    </row>
    <row r="77" spans="1:11" ht="18" customHeight="1" x14ac:dyDescent="0.15">
      <c r="A77" s="1"/>
      <c r="B77" s="104" t="s">
        <v>8</v>
      </c>
      <c r="C77" s="104"/>
      <c r="D77" s="105"/>
      <c r="E77" s="125">
        <v>420000</v>
      </c>
      <c r="F77" s="126"/>
      <c r="G77" s="132" t="s">
        <v>11</v>
      </c>
      <c r="H77" s="133"/>
      <c r="I77" s="134"/>
      <c r="J77" s="125">
        <v>60000</v>
      </c>
      <c r="K77" s="126"/>
    </row>
    <row r="78" spans="1:11" ht="18" customHeight="1" thickBot="1" x14ac:dyDescent="0.2">
      <c r="A78" s="1"/>
      <c r="B78" s="104" t="s">
        <v>9</v>
      </c>
      <c r="C78" s="104"/>
      <c r="D78" s="105"/>
      <c r="E78" s="97"/>
      <c r="F78" s="98"/>
      <c r="G78" s="120" t="s">
        <v>47</v>
      </c>
      <c r="H78" s="121"/>
      <c r="I78" s="122"/>
      <c r="J78" s="106">
        <v>65340</v>
      </c>
      <c r="K78" s="107"/>
    </row>
    <row r="79" spans="1:11" ht="18" customHeight="1" x14ac:dyDescent="0.15">
      <c r="A79" s="1"/>
      <c r="B79" s="104" t="s">
        <v>10</v>
      </c>
      <c r="C79" s="104"/>
      <c r="D79" s="105"/>
      <c r="E79" s="97"/>
      <c r="F79" s="98"/>
      <c r="G79" s="99"/>
      <c r="H79" s="100"/>
      <c r="I79" s="101"/>
      <c r="J79" s="123"/>
      <c r="K79" s="124"/>
    </row>
    <row r="80" spans="1:11" ht="18" customHeight="1" x14ac:dyDescent="0.15">
      <c r="A80" s="1"/>
      <c r="B80" s="104" t="s">
        <v>11</v>
      </c>
      <c r="C80" s="104"/>
      <c r="D80" s="105"/>
      <c r="E80" s="125">
        <v>60000</v>
      </c>
      <c r="F80" s="126"/>
      <c r="G80" s="99"/>
      <c r="H80" s="100"/>
      <c r="I80" s="101"/>
      <c r="J80" s="127"/>
      <c r="K80" s="128"/>
    </row>
    <row r="81" spans="1:11" ht="18" customHeight="1" x14ac:dyDescent="0.15">
      <c r="A81" s="1"/>
      <c r="B81" s="95" t="s">
        <v>38</v>
      </c>
      <c r="C81" s="95"/>
      <c r="D81" s="96"/>
      <c r="E81" s="97"/>
      <c r="F81" s="98"/>
      <c r="G81" s="99"/>
      <c r="H81" s="100"/>
      <c r="I81" s="101"/>
      <c r="J81" s="102"/>
      <c r="K81" s="103"/>
    </row>
    <row r="82" spans="1:11" ht="18" customHeight="1" thickBot="1" x14ac:dyDescent="0.2">
      <c r="A82" s="1"/>
      <c r="B82" s="104" t="s">
        <v>45</v>
      </c>
      <c r="C82" s="104"/>
      <c r="D82" s="105"/>
      <c r="E82" s="106">
        <v>85000</v>
      </c>
      <c r="F82" s="107"/>
      <c r="G82" s="108" t="s">
        <v>23</v>
      </c>
      <c r="H82" s="109"/>
      <c r="I82" s="110"/>
      <c r="J82" s="111">
        <f>J96</f>
        <v>315155</v>
      </c>
      <c r="K82" s="111"/>
    </row>
    <row r="83" spans="1:11" ht="18" customHeight="1" x14ac:dyDescent="0.15">
      <c r="A83" s="1"/>
      <c r="B83" s="112" t="s">
        <v>48</v>
      </c>
      <c r="C83" s="113"/>
      <c r="D83" s="114"/>
      <c r="E83" s="115">
        <f>SUM(E62:F82)</f>
        <v>1566460</v>
      </c>
      <c r="F83" s="116"/>
      <c r="G83" s="117" t="s">
        <v>49</v>
      </c>
      <c r="H83" s="118"/>
      <c r="I83" s="119"/>
      <c r="J83" s="115">
        <f>SUM(J62:K82)</f>
        <v>1566460</v>
      </c>
      <c r="K83" s="116"/>
    </row>
    <row r="84" spans="1:11" ht="18" customHeight="1" x14ac:dyDescent="0.15">
      <c r="A84" s="1"/>
      <c r="B84" s="8"/>
      <c r="C84" s="8"/>
      <c r="D84" s="8"/>
      <c r="E84" s="7"/>
      <c r="F84" s="7"/>
      <c r="G84" s="27"/>
      <c r="H84" s="27"/>
      <c r="I84" s="41" t="s">
        <v>55</v>
      </c>
      <c r="J84" s="87">
        <f>J83-E83</f>
        <v>0</v>
      </c>
      <c r="K84" s="87"/>
    </row>
    <row r="85" spans="1:11" ht="18" customHeight="1" x14ac:dyDescent="0.15">
      <c r="A85" s="1"/>
      <c r="B85" s="8"/>
      <c r="C85" s="8"/>
      <c r="D85" s="8"/>
      <c r="E85" s="7"/>
      <c r="F85" s="7"/>
      <c r="G85" s="28"/>
      <c r="H85" s="44" t="s">
        <v>61</v>
      </c>
      <c r="I85" s="28"/>
      <c r="J85" s="28"/>
      <c r="K85" s="28"/>
    </row>
    <row r="86" spans="1:11" ht="18" customHeight="1" thickBot="1" x14ac:dyDescent="0.2">
      <c r="A86" s="1"/>
      <c r="B86" s="88" t="s">
        <v>60</v>
      </c>
      <c r="C86" s="88"/>
      <c r="D86" s="88"/>
      <c r="E86" s="88"/>
      <c r="F86" s="88"/>
      <c r="G86" s="28"/>
      <c r="H86" s="29" t="s">
        <v>50</v>
      </c>
      <c r="I86" s="30" t="s">
        <v>37</v>
      </c>
      <c r="J86" s="28"/>
      <c r="K86" s="28"/>
    </row>
    <row r="87" spans="1:11" ht="18" customHeight="1" thickBot="1" x14ac:dyDescent="0.2">
      <c r="A87" s="1"/>
      <c r="B87" s="9"/>
      <c r="C87" s="10"/>
      <c r="D87" s="11"/>
      <c r="E87" s="89" t="s">
        <v>52</v>
      </c>
      <c r="F87" s="90"/>
      <c r="G87" s="28">
        <v>1</v>
      </c>
      <c r="H87" s="55">
        <v>10000</v>
      </c>
      <c r="I87" s="56">
        <v>36</v>
      </c>
      <c r="J87" s="91">
        <f>H87*I87</f>
        <v>360000</v>
      </c>
      <c r="K87" s="92"/>
    </row>
    <row r="88" spans="1:11" ht="18" customHeight="1" x14ac:dyDescent="0.15">
      <c r="A88" s="1"/>
      <c r="B88" s="12" t="s">
        <v>25</v>
      </c>
      <c r="C88" s="13"/>
      <c r="D88" s="13"/>
      <c r="E88" s="93">
        <v>10000</v>
      </c>
      <c r="F88" s="94"/>
      <c r="G88" s="1">
        <v>2</v>
      </c>
      <c r="H88" s="57"/>
      <c r="I88" s="58"/>
      <c r="J88" s="91" t="str">
        <f t="shared" ref="J88:J89" si="1">IF(H88="","",(H88*I88))</f>
        <v/>
      </c>
      <c r="K88" s="92"/>
    </row>
    <row r="89" spans="1:11" ht="18" customHeight="1" x14ac:dyDescent="0.15">
      <c r="A89" s="1"/>
      <c r="B89" s="14" t="s">
        <v>7</v>
      </c>
      <c r="C89" s="15"/>
      <c r="D89" s="15"/>
      <c r="E89" s="80">
        <v>10000</v>
      </c>
      <c r="F89" s="81"/>
      <c r="G89" s="1">
        <v>3</v>
      </c>
      <c r="H89" s="59"/>
      <c r="I89" s="60"/>
      <c r="J89" s="91" t="str">
        <f t="shared" si="1"/>
        <v/>
      </c>
      <c r="K89" s="92"/>
    </row>
    <row r="90" spans="1:11" ht="18" customHeight="1" thickBot="1" x14ac:dyDescent="0.2">
      <c r="A90" s="1"/>
      <c r="B90" s="14" t="s">
        <v>26</v>
      </c>
      <c r="C90" s="15"/>
      <c r="D90" s="15"/>
      <c r="E90" s="80">
        <v>11560</v>
      </c>
      <c r="F90" s="81"/>
      <c r="G90" s="1">
        <v>4</v>
      </c>
      <c r="H90" s="61"/>
      <c r="I90" s="62"/>
      <c r="J90" s="91" t="str">
        <f>IF(H90="","",(H90*I90))</f>
        <v/>
      </c>
      <c r="K90" s="92"/>
    </row>
    <row r="91" spans="1:11" ht="18" customHeight="1" x14ac:dyDescent="0.15">
      <c r="A91" s="1"/>
      <c r="B91" s="14" t="s">
        <v>27</v>
      </c>
      <c r="C91" s="15"/>
      <c r="D91" s="15"/>
      <c r="E91" s="80">
        <v>4300</v>
      </c>
      <c r="F91" s="81"/>
      <c r="G91" s="1"/>
      <c r="H91" s="75" t="s">
        <v>51</v>
      </c>
      <c r="I91" s="75"/>
      <c r="J91" s="82">
        <f>SUM(J87:K90)</f>
        <v>360000</v>
      </c>
      <c r="K91" s="83"/>
    </row>
    <row r="92" spans="1:11" ht="18" customHeight="1" x14ac:dyDescent="0.15">
      <c r="A92" s="1"/>
      <c r="B92" s="14" t="s">
        <v>28</v>
      </c>
      <c r="C92" s="15"/>
      <c r="D92" s="15"/>
      <c r="E92" s="80">
        <v>280</v>
      </c>
      <c r="F92" s="81"/>
      <c r="G92" s="1"/>
      <c r="H92" s="1"/>
      <c r="I92" s="1"/>
      <c r="J92" s="1"/>
      <c r="K92" s="1"/>
    </row>
    <row r="93" spans="1:11" ht="18" customHeight="1" thickBot="1" x14ac:dyDescent="0.2">
      <c r="A93" s="1"/>
      <c r="B93" s="16" t="s">
        <v>29</v>
      </c>
      <c r="C93" s="17"/>
      <c r="D93" s="17"/>
      <c r="E93" s="80">
        <v>1610</v>
      </c>
      <c r="F93" s="81"/>
      <c r="G93" s="1"/>
      <c r="H93" s="44" t="s">
        <v>62</v>
      </c>
      <c r="I93" s="28"/>
      <c r="J93" s="28"/>
      <c r="K93" s="28"/>
    </row>
    <row r="94" spans="1:11" ht="18" customHeight="1" x14ac:dyDescent="0.15">
      <c r="A94" s="1"/>
      <c r="B94" s="84"/>
      <c r="C94" s="85"/>
      <c r="D94" s="86"/>
      <c r="E94" s="66"/>
      <c r="F94" s="67"/>
      <c r="G94" s="18"/>
      <c r="H94" s="68" t="s">
        <v>57</v>
      </c>
      <c r="I94" s="69"/>
      <c r="J94" s="184">
        <v>45155</v>
      </c>
      <c r="K94" s="185"/>
    </row>
    <row r="95" spans="1:11" ht="18" customHeight="1" thickBot="1" x14ac:dyDescent="0.2">
      <c r="A95" s="1"/>
      <c r="B95" s="63"/>
      <c r="C95" s="64"/>
      <c r="D95" s="65"/>
      <c r="E95" s="66"/>
      <c r="F95" s="67"/>
      <c r="G95" s="18"/>
      <c r="H95" s="68" t="s">
        <v>58</v>
      </c>
      <c r="I95" s="69"/>
      <c r="J95" s="186">
        <v>270000</v>
      </c>
      <c r="K95" s="187"/>
    </row>
    <row r="96" spans="1:11" ht="18" customHeight="1" thickBot="1" x14ac:dyDescent="0.2">
      <c r="A96" s="1"/>
      <c r="B96" s="70"/>
      <c r="C96" s="71"/>
      <c r="D96" s="72"/>
      <c r="E96" s="73"/>
      <c r="F96" s="74"/>
      <c r="G96" s="18"/>
      <c r="H96" s="75" t="s">
        <v>51</v>
      </c>
      <c r="I96" s="75"/>
      <c r="J96" s="76">
        <f>SUM(J94:K95)</f>
        <v>315155</v>
      </c>
      <c r="K96" s="77"/>
    </row>
    <row r="97" spans="1:8" ht="18" customHeight="1" x14ac:dyDescent="0.15">
      <c r="A97" s="1"/>
      <c r="B97" s="21"/>
      <c r="C97" s="48" t="s">
        <v>24</v>
      </c>
      <c r="D97" s="23"/>
      <c r="E97" s="78">
        <f>SUM(E88:F96)</f>
        <v>37750</v>
      </c>
      <c r="F97" s="79"/>
      <c r="H97" s="45" t="s">
        <v>59</v>
      </c>
    </row>
    <row r="98" spans="1:8" ht="18" customHeight="1" x14ac:dyDescent="0.15">
      <c r="A98" s="1"/>
      <c r="B98" s="4"/>
      <c r="C98" s="4"/>
      <c r="D98" s="4"/>
      <c r="E98" s="4"/>
      <c r="F98" s="18"/>
    </row>
    <row r="99" spans="1:8" ht="18" customHeight="1" x14ac:dyDescent="0.15">
      <c r="A99" s="1"/>
      <c r="B99" s="4"/>
      <c r="C99" s="4"/>
      <c r="D99" s="4"/>
      <c r="E99" s="4"/>
      <c r="F99" s="18"/>
    </row>
    <row r="100" spans="1:8" ht="18" customHeight="1" x14ac:dyDescent="0.15">
      <c r="A100" s="1"/>
    </row>
    <row r="101" spans="1:8" ht="18" customHeight="1" x14ac:dyDescent="0.15">
      <c r="A101" s="1"/>
    </row>
    <row r="102" spans="1:8" ht="18" customHeight="1" x14ac:dyDescent="0.15">
      <c r="A102" s="1"/>
    </row>
    <row r="103" spans="1:8" ht="18" customHeight="1" x14ac:dyDescent="0.15">
      <c r="A103" s="1"/>
    </row>
    <row r="104" spans="1:8" ht="18" customHeight="1" x14ac:dyDescent="0.15">
      <c r="A104" s="1"/>
    </row>
    <row r="105" spans="1:8" ht="12.95" customHeight="1" x14ac:dyDescent="0.15">
      <c r="A105" s="1"/>
    </row>
    <row r="106" spans="1:8" ht="12.95" customHeight="1" x14ac:dyDescent="0.15">
      <c r="A106" s="1"/>
    </row>
  </sheetData>
  <sheetProtection algorithmName="SHA-512" hashValue="SeQhn84aIPgG4lhE2SCjWeH9x/XfAeRUKxv3p6YV1EmU1rCnk7h01aV4YsvUGRqbjw7z0FerexlxaaRk935xgQ==" saltValue="Q8DmuWONw611TqtJns6yXg==" spinCount="100000" sheet="1" objects="1" scenarios="1"/>
  <mergeCells count="246">
    <mergeCell ref="H47:I47"/>
    <mergeCell ref="J47:K47"/>
    <mergeCell ref="H45:I45"/>
    <mergeCell ref="H46:I46"/>
    <mergeCell ref="B9:D9"/>
    <mergeCell ref="G12:I12"/>
    <mergeCell ref="G13:I13"/>
    <mergeCell ref="G14:I14"/>
    <mergeCell ref="G15:I15"/>
    <mergeCell ref="G30:I30"/>
    <mergeCell ref="G25:I25"/>
    <mergeCell ref="G26:I26"/>
    <mergeCell ref="G33:I33"/>
    <mergeCell ref="J42:K42"/>
    <mergeCell ref="H42:I42"/>
    <mergeCell ref="G31:I31"/>
    <mergeCell ref="G32:I32"/>
    <mergeCell ref="J30:K30"/>
    <mergeCell ref="J32:K32"/>
    <mergeCell ref="G28:I28"/>
    <mergeCell ref="E30:F30"/>
    <mergeCell ref="E48:F48"/>
    <mergeCell ref="E43:F43"/>
    <mergeCell ref="E44:F44"/>
    <mergeCell ref="E45:F45"/>
    <mergeCell ref="B29:D29"/>
    <mergeCell ref="B12:D12"/>
    <mergeCell ref="E13:F13"/>
    <mergeCell ref="E14:F14"/>
    <mergeCell ref="E15:F15"/>
    <mergeCell ref="E33:F33"/>
    <mergeCell ref="B15:D15"/>
    <mergeCell ref="B21:D21"/>
    <mergeCell ref="B33:D33"/>
    <mergeCell ref="E31:F31"/>
    <mergeCell ref="E32:F32"/>
    <mergeCell ref="B28:D28"/>
    <mergeCell ref="E42:F42"/>
    <mergeCell ref="E38:F38"/>
    <mergeCell ref="E39:F39"/>
    <mergeCell ref="E34:F34"/>
    <mergeCell ref="E40:F40"/>
    <mergeCell ref="B37:F37"/>
    <mergeCell ref="B34:D34"/>
    <mergeCell ref="E41:F41"/>
    <mergeCell ref="A4:K5"/>
    <mergeCell ref="E47:F47"/>
    <mergeCell ref="E12:F12"/>
    <mergeCell ref="J12:K12"/>
    <mergeCell ref="B13:D13"/>
    <mergeCell ref="B14:D14"/>
    <mergeCell ref="B46:D46"/>
    <mergeCell ref="E46:F46"/>
    <mergeCell ref="E23:F23"/>
    <mergeCell ref="E20:F20"/>
    <mergeCell ref="E19:F19"/>
    <mergeCell ref="E21:F21"/>
    <mergeCell ref="B30:D30"/>
    <mergeCell ref="B31:D31"/>
    <mergeCell ref="B32:D32"/>
    <mergeCell ref="B23:D23"/>
    <mergeCell ref="B27:D27"/>
    <mergeCell ref="E27:F27"/>
    <mergeCell ref="J45:K45"/>
    <mergeCell ref="J46:K46"/>
    <mergeCell ref="J31:K31"/>
    <mergeCell ref="J29:K29"/>
    <mergeCell ref="E28:F28"/>
    <mergeCell ref="E29:F29"/>
    <mergeCell ref="J20:K20"/>
    <mergeCell ref="J18:K18"/>
    <mergeCell ref="J24:K24"/>
    <mergeCell ref="J21:K21"/>
    <mergeCell ref="J22:K22"/>
    <mergeCell ref="J23:K23"/>
    <mergeCell ref="G17:I17"/>
    <mergeCell ref="G16:I16"/>
    <mergeCell ref="G18:I18"/>
    <mergeCell ref="G22:I22"/>
    <mergeCell ref="G23:I23"/>
    <mergeCell ref="G24:I24"/>
    <mergeCell ref="I1:K1"/>
    <mergeCell ref="B45:D45"/>
    <mergeCell ref="B47:D47"/>
    <mergeCell ref="B11:F11"/>
    <mergeCell ref="G11:K11"/>
    <mergeCell ref="G6:K10"/>
    <mergeCell ref="B26:D26"/>
    <mergeCell ref="J38:K38"/>
    <mergeCell ref="J39:K39"/>
    <mergeCell ref="E16:F16"/>
    <mergeCell ref="E17:F17"/>
    <mergeCell ref="E18:F18"/>
    <mergeCell ref="B24:B25"/>
    <mergeCell ref="E24:F25"/>
    <mergeCell ref="E26:F26"/>
    <mergeCell ref="J40:K40"/>
    <mergeCell ref="J41:K41"/>
    <mergeCell ref="C6:D6"/>
    <mergeCell ref="E22:F22"/>
    <mergeCell ref="B22:D22"/>
    <mergeCell ref="G34:I34"/>
    <mergeCell ref="J33:K33"/>
    <mergeCell ref="J34:K34"/>
    <mergeCell ref="B19:D19"/>
    <mergeCell ref="C7:F7"/>
    <mergeCell ref="J25:K25"/>
    <mergeCell ref="J26:K26"/>
    <mergeCell ref="I50:K50"/>
    <mergeCell ref="A53:K54"/>
    <mergeCell ref="C55:D55"/>
    <mergeCell ref="G55:K59"/>
    <mergeCell ref="C56:F56"/>
    <mergeCell ref="B58:D58"/>
    <mergeCell ref="G19:I19"/>
    <mergeCell ref="G20:I20"/>
    <mergeCell ref="B20:D20"/>
    <mergeCell ref="J35:K35"/>
    <mergeCell ref="G27:I27"/>
    <mergeCell ref="G21:I21"/>
    <mergeCell ref="G29:I29"/>
    <mergeCell ref="J13:K13"/>
    <mergeCell ref="J14:K14"/>
    <mergeCell ref="J15:K15"/>
    <mergeCell ref="J16:K16"/>
    <mergeCell ref="J17:K17"/>
    <mergeCell ref="J27:K27"/>
    <mergeCell ref="J28:K28"/>
    <mergeCell ref="J19:K19"/>
    <mergeCell ref="B60:F60"/>
    <mergeCell ref="G60:K60"/>
    <mergeCell ref="B61:D61"/>
    <mergeCell ref="E61:F61"/>
    <mergeCell ref="G61:I61"/>
    <mergeCell ref="J61:K61"/>
    <mergeCell ref="B62:D62"/>
    <mergeCell ref="E62:F62"/>
    <mergeCell ref="G62:I62"/>
    <mergeCell ref="J62:K62"/>
    <mergeCell ref="B63:D63"/>
    <mergeCell ref="E63:F63"/>
    <mergeCell ref="G63:I63"/>
    <mergeCell ref="J63:K63"/>
    <mergeCell ref="B64:D64"/>
    <mergeCell ref="E64:F64"/>
    <mergeCell ref="G64:I64"/>
    <mergeCell ref="J64:K64"/>
    <mergeCell ref="E65:F65"/>
    <mergeCell ref="G65:I65"/>
    <mergeCell ref="J65:K65"/>
    <mergeCell ref="E66:F66"/>
    <mergeCell ref="G66:I66"/>
    <mergeCell ref="J66:K66"/>
    <mergeCell ref="E67:F67"/>
    <mergeCell ref="G67:I67"/>
    <mergeCell ref="J67:K67"/>
    <mergeCell ref="B68:D68"/>
    <mergeCell ref="E68:F68"/>
    <mergeCell ref="G68:I68"/>
    <mergeCell ref="J68:K68"/>
    <mergeCell ref="B69:D69"/>
    <mergeCell ref="E69:F69"/>
    <mergeCell ref="G69:I69"/>
    <mergeCell ref="J69:K69"/>
    <mergeCell ref="B70:D70"/>
    <mergeCell ref="E70:F70"/>
    <mergeCell ref="G70:I70"/>
    <mergeCell ref="J70:K70"/>
    <mergeCell ref="B71:D71"/>
    <mergeCell ref="E71:F71"/>
    <mergeCell ref="G71:I71"/>
    <mergeCell ref="J71:K71"/>
    <mergeCell ref="B72:D72"/>
    <mergeCell ref="E72:F72"/>
    <mergeCell ref="G72:I72"/>
    <mergeCell ref="J72:K72"/>
    <mergeCell ref="B73:B74"/>
    <mergeCell ref="E73:F74"/>
    <mergeCell ref="G73:I73"/>
    <mergeCell ref="J73:K73"/>
    <mergeCell ref="G74:I74"/>
    <mergeCell ref="J74:K74"/>
    <mergeCell ref="B75:D75"/>
    <mergeCell ref="E75:F75"/>
    <mergeCell ref="G75:I75"/>
    <mergeCell ref="J75:K75"/>
    <mergeCell ref="B76:D76"/>
    <mergeCell ref="E76:F76"/>
    <mergeCell ref="G76:I76"/>
    <mergeCell ref="J76:K76"/>
    <mergeCell ref="B77:D77"/>
    <mergeCell ref="E77:F77"/>
    <mergeCell ref="G77:I77"/>
    <mergeCell ref="J77:K77"/>
    <mergeCell ref="B78:D78"/>
    <mergeCell ref="E78:F78"/>
    <mergeCell ref="G78:I78"/>
    <mergeCell ref="J78:K78"/>
    <mergeCell ref="B79:D79"/>
    <mergeCell ref="E79:F79"/>
    <mergeCell ref="G79:I79"/>
    <mergeCell ref="J79:K79"/>
    <mergeCell ref="B80:D80"/>
    <mergeCell ref="E80:F80"/>
    <mergeCell ref="G80:I80"/>
    <mergeCell ref="J80:K80"/>
    <mergeCell ref="B81:D81"/>
    <mergeCell ref="E81:F81"/>
    <mergeCell ref="G81:I81"/>
    <mergeCell ref="J81:K81"/>
    <mergeCell ref="B82:D82"/>
    <mergeCell ref="E82:F82"/>
    <mergeCell ref="G82:I82"/>
    <mergeCell ref="J82:K82"/>
    <mergeCell ref="B83:D83"/>
    <mergeCell ref="E83:F83"/>
    <mergeCell ref="G83:I83"/>
    <mergeCell ref="J83:K83"/>
    <mergeCell ref="J84:K84"/>
    <mergeCell ref="B86:F86"/>
    <mergeCell ref="E87:F87"/>
    <mergeCell ref="J87:K87"/>
    <mergeCell ref="E88:F88"/>
    <mergeCell ref="J88:K88"/>
    <mergeCell ref="E89:F89"/>
    <mergeCell ref="J89:K89"/>
    <mergeCell ref="E90:F90"/>
    <mergeCell ref="J90:K90"/>
    <mergeCell ref="E91:F91"/>
    <mergeCell ref="H91:I91"/>
    <mergeCell ref="J91:K91"/>
    <mergeCell ref="E92:F92"/>
    <mergeCell ref="E93:F93"/>
    <mergeCell ref="B94:D94"/>
    <mergeCell ref="E94:F94"/>
    <mergeCell ref="H94:I94"/>
    <mergeCell ref="J94:K94"/>
    <mergeCell ref="B95:D95"/>
    <mergeCell ref="E95:F95"/>
    <mergeCell ref="H95:I95"/>
    <mergeCell ref="J95:K95"/>
    <mergeCell ref="B96:D96"/>
    <mergeCell ref="E96:F96"/>
    <mergeCell ref="H96:I96"/>
    <mergeCell ref="J96:K96"/>
    <mergeCell ref="E97:F97"/>
  </mergeCells>
  <phoneticPr fontId="1"/>
  <printOptions horizontalCentered="1"/>
  <pageMargins left="0.19685039370078741" right="0.19685039370078741" top="0.39370078740157483" bottom="0.39370078740157483" header="0.31496062992125984" footer="0.47244094488188981"/>
  <pageSetup paperSize="9" scale="91" orientation="portrait" r:id="rId1"/>
  <headerFooter alignWithMargins="0"/>
  <rowBreaks count="1" manualBreakCount="1">
    <brk id="49" max="16383" man="1"/>
  </rowBreaks>
  <colBreaks count="1" manualBreakCount="1">
    <brk id="11" max="97" man="1"/>
  </colBreaks>
  <ignoredErrors>
    <ignoredError sqref="J33 J8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学校法人関西学院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情報システム室</dc:creator>
  <cp:lastModifiedBy>上更家　幸樹</cp:lastModifiedBy>
  <cp:lastPrinted>2019-03-18T09:13:58Z</cp:lastPrinted>
  <dcterms:created xsi:type="dcterms:W3CDTF">2006-12-20T05:12:24Z</dcterms:created>
  <dcterms:modified xsi:type="dcterms:W3CDTF">2019-03-26T06:04:54Z</dcterms:modified>
</cp:coreProperties>
</file>