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スポーツ振興・統括課\2019年度\03金銭援助・表彰\01助成金‗援助金\001課外活動助成金\001一般助成金\①4月手続き説明会\③配布資料\④-2 各種提出書類\①部員名簿\"/>
    </mc:Choice>
  </mc:AlternateContent>
  <bookViews>
    <workbookView xWindow="600" yWindow="75" windowWidth="19395" windowHeight="8040"/>
  </bookViews>
  <sheets>
    <sheet name="部員名簿" sheetId="1" r:id="rId1"/>
    <sheet name="データ" sheetId="2" r:id="rId2"/>
    <sheet name="団体一覧" sheetId="3" r:id="rId3"/>
    <sheet name="団体コード" sheetId="10" r:id="rId4"/>
  </sheets>
  <definedNames>
    <definedName name="_xlnm.Print_Titles" localSheetId="0">部員名簿!$1:$8</definedName>
    <definedName name="応援団総部">団体一覧!$D$3:$D$6</definedName>
    <definedName name="三田">団体一覧!$M$2</definedName>
    <definedName name="三田登録団多">団体一覧!$M$3:$M$26</definedName>
    <definedName name="三田登録団体">団体一覧!$M$3:$M$26</definedName>
    <definedName name="上ケ原" localSheetId="2">団体一覧!$A$3:$L$3</definedName>
    <definedName name="上ケ原">団体一覧!$A$2:$L$2</definedName>
    <definedName name="上ケ原・三田">団体一覧!$O$2</definedName>
    <definedName name="上ケ原・三田卒業アルバム委員会">団体一覧!$O$3</definedName>
    <definedName name="上ケ原応援団総部">団体一覧!$D$3:$D$6</definedName>
    <definedName name="上ケ原学生連盟本部">団体一覧!$A$3</definedName>
    <definedName name="上ケ原宗教総部">団体一覧!$G$3</definedName>
    <definedName name="上ケ原商学部商学会研究会委員会">団体一覧!$K$3:$K$7</definedName>
    <definedName name="上ケ原新聞総部">団体一覧!$E$3</definedName>
    <definedName name="上ケ原神学部学生会">団体一覧!$H$3</definedName>
    <definedName name="上ケ原総部放送局">団体一覧!$F$3</definedName>
    <definedName name="上ケ原体育会">団体一覧!$B$3:$B$45</definedName>
    <definedName name="上ケ原大学祭">団体一覧!$J$3:$J$4</definedName>
    <definedName name="上ケ原登録団体">団体一覧!$L$3:$L$52</definedName>
    <definedName name="上ケ原文化総部">団体一覧!$C$3:$C$37</definedName>
    <definedName name="上ケ原法学部学生自治会">団体一覧!$I$3:$I$7</definedName>
    <definedName name="聖和">団体一覧!$N$2</definedName>
    <definedName name="聖和登録団体">団体一覧!$N$3:$N$9</definedName>
  </definedNames>
  <calcPr calcId="162913"/>
</workbook>
</file>

<file path=xl/calcChain.xml><?xml version="1.0" encoding="utf-8"?>
<calcChain xmlns="http://schemas.openxmlformats.org/spreadsheetml/2006/main">
  <c r="A82" i="10" l="1"/>
  <c r="AH28" i="1" l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G15" i="1"/>
  <c r="AH15" i="1" s="1"/>
  <c r="AG14" i="1"/>
  <c r="AH14" i="1" s="1"/>
  <c r="AG13" i="1"/>
  <c r="AH13" i="1" s="1"/>
  <c r="AG12" i="1"/>
  <c r="AH12" i="1" s="1"/>
  <c r="AG11" i="1"/>
  <c r="AH11" i="1" s="1"/>
  <c r="AG10" i="1"/>
  <c r="AH10" i="1" s="1"/>
  <c r="AG9" i="1"/>
  <c r="AH9" i="1" s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P15" i="1"/>
  <c r="Q15" i="1" s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Q426" i="1" s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11" i="1"/>
  <c r="Q11" i="1" s="1"/>
  <c r="P12" i="1"/>
  <c r="Q12" i="1" s="1"/>
  <c r="P13" i="1"/>
  <c r="Q13" i="1" s="1"/>
  <c r="P14" i="1"/>
  <c r="Q14" i="1" s="1"/>
  <c r="P10" i="1"/>
  <c r="Q10" i="1" s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E426" i="1" s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E508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C426" i="1" s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D9" i="1"/>
  <c r="E9" i="1" s="1"/>
  <c r="B9" i="1"/>
  <c r="C9" i="1" s="1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9" i="1" s="1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2" i="10"/>
  <c r="A508" i="1" l="1"/>
  <c r="A504" i="1"/>
  <c r="A500" i="1"/>
  <c r="A496" i="1"/>
  <c r="A492" i="1"/>
  <c r="A488" i="1"/>
  <c r="A484" i="1"/>
  <c r="A480" i="1"/>
  <c r="A476" i="1"/>
  <c r="A472" i="1"/>
  <c r="A468" i="1"/>
  <c r="A464" i="1"/>
  <c r="A460" i="1"/>
  <c r="A456" i="1"/>
  <c r="A452" i="1"/>
  <c r="A448" i="1"/>
  <c r="A444" i="1"/>
  <c r="A440" i="1"/>
  <c r="A436" i="1"/>
  <c r="A432" i="1"/>
  <c r="A428" i="1"/>
  <c r="A424" i="1"/>
  <c r="A420" i="1"/>
  <c r="A416" i="1"/>
  <c r="A412" i="1"/>
  <c r="A408" i="1"/>
  <c r="A404" i="1"/>
  <c r="A400" i="1"/>
  <c r="A396" i="1"/>
  <c r="A392" i="1"/>
  <c r="A388" i="1"/>
  <c r="A384" i="1"/>
  <c r="A380" i="1"/>
  <c r="A376" i="1"/>
  <c r="A372" i="1"/>
  <c r="A368" i="1"/>
  <c r="A364" i="1"/>
  <c r="A360" i="1"/>
  <c r="A356" i="1"/>
  <c r="A352" i="1"/>
  <c r="A348" i="1"/>
  <c r="A344" i="1"/>
  <c r="A340" i="1"/>
  <c r="A336" i="1"/>
  <c r="A332" i="1"/>
  <c r="A328" i="1"/>
  <c r="A324" i="1"/>
  <c r="A320" i="1"/>
  <c r="A316" i="1"/>
  <c r="A312" i="1"/>
  <c r="A308" i="1"/>
  <c r="A304" i="1"/>
  <c r="A300" i="1"/>
  <c r="A296" i="1"/>
  <c r="A292" i="1"/>
  <c r="A288" i="1"/>
  <c r="A284" i="1"/>
  <c r="A280" i="1"/>
  <c r="A276" i="1"/>
  <c r="A272" i="1"/>
  <c r="A268" i="1"/>
  <c r="A264" i="1"/>
  <c r="A260" i="1"/>
  <c r="A256" i="1"/>
  <c r="A252" i="1"/>
  <c r="A248" i="1"/>
  <c r="A244" i="1"/>
  <c r="A240" i="1"/>
  <c r="A236" i="1"/>
  <c r="A232" i="1"/>
  <c r="A228" i="1"/>
  <c r="A224" i="1"/>
  <c r="A220" i="1"/>
  <c r="A216" i="1"/>
  <c r="A212" i="1"/>
  <c r="A208" i="1"/>
  <c r="A204" i="1"/>
  <c r="A200" i="1"/>
  <c r="A196" i="1"/>
  <c r="A192" i="1"/>
  <c r="A188" i="1"/>
  <c r="A184" i="1"/>
  <c r="A180" i="1"/>
  <c r="A176" i="1"/>
  <c r="A172" i="1"/>
  <c r="A507" i="1"/>
  <c r="A503" i="1"/>
  <c r="A499" i="1"/>
  <c r="A495" i="1"/>
  <c r="A491" i="1"/>
  <c r="A487" i="1"/>
  <c r="A483" i="1"/>
  <c r="A479" i="1"/>
  <c r="A475" i="1"/>
  <c r="A471" i="1"/>
  <c r="A467" i="1"/>
  <c r="A463" i="1"/>
  <c r="A459" i="1"/>
  <c r="A455" i="1"/>
  <c r="A451" i="1"/>
  <c r="A447" i="1"/>
  <c r="A443" i="1"/>
  <c r="A439" i="1"/>
  <c r="A435" i="1"/>
  <c r="A431" i="1"/>
  <c r="A427" i="1"/>
  <c r="A423" i="1"/>
  <c r="A419" i="1"/>
  <c r="A415" i="1"/>
  <c r="A411" i="1"/>
  <c r="A407" i="1"/>
  <c r="A403" i="1"/>
  <c r="A399" i="1"/>
  <c r="A395" i="1"/>
  <c r="A391" i="1"/>
  <c r="A387" i="1"/>
  <c r="A383" i="1"/>
  <c r="A379" i="1"/>
  <c r="A375" i="1"/>
  <c r="A371" i="1"/>
  <c r="A367" i="1"/>
  <c r="A363" i="1"/>
  <c r="A359" i="1"/>
  <c r="A355" i="1"/>
  <c r="A351" i="1"/>
  <c r="A347" i="1"/>
  <c r="A343" i="1"/>
  <c r="A339" i="1"/>
  <c r="A335" i="1"/>
  <c r="A331" i="1"/>
  <c r="A327" i="1"/>
  <c r="A323" i="1"/>
  <c r="A319" i="1"/>
  <c r="A315" i="1"/>
  <c r="A311" i="1"/>
  <c r="A307" i="1"/>
  <c r="A303" i="1"/>
  <c r="A299" i="1"/>
  <c r="A295" i="1"/>
  <c r="A291" i="1"/>
  <c r="A287" i="1"/>
  <c r="A283" i="1"/>
  <c r="A279" i="1"/>
  <c r="A275" i="1"/>
  <c r="A271" i="1"/>
  <c r="A267" i="1"/>
  <c r="A263" i="1"/>
  <c r="A259" i="1"/>
  <c r="A255" i="1"/>
  <c r="A251" i="1"/>
  <c r="A247" i="1"/>
  <c r="A243" i="1"/>
  <c r="A239" i="1"/>
  <c r="A235" i="1"/>
  <c r="A231" i="1"/>
  <c r="A227" i="1"/>
  <c r="A223" i="1"/>
  <c r="A219" i="1"/>
  <c r="A215" i="1"/>
  <c r="A211" i="1"/>
  <c r="A506" i="1"/>
  <c r="A502" i="1"/>
  <c r="A498" i="1"/>
  <c r="A494" i="1"/>
  <c r="A490" i="1"/>
  <c r="A486" i="1"/>
  <c r="A482" i="1"/>
  <c r="A478" i="1"/>
  <c r="A474" i="1"/>
  <c r="A470" i="1"/>
  <c r="A466" i="1"/>
  <c r="A462" i="1"/>
  <c r="A458" i="1"/>
  <c r="A454" i="1"/>
  <c r="A450" i="1"/>
  <c r="A446" i="1"/>
  <c r="A442" i="1"/>
  <c r="A438" i="1"/>
  <c r="A434" i="1"/>
  <c r="A430" i="1"/>
  <c r="A426" i="1"/>
  <c r="A422" i="1"/>
  <c r="A418" i="1"/>
  <c r="A414" i="1"/>
  <c r="A410" i="1"/>
  <c r="A505" i="1"/>
  <c r="A489" i="1"/>
  <c r="A473" i="1"/>
  <c r="A457" i="1"/>
  <c r="A441" i="1"/>
  <c r="A425" i="1"/>
  <c r="A409" i="1"/>
  <c r="A401" i="1"/>
  <c r="A393" i="1"/>
  <c r="A385" i="1"/>
  <c r="A377" i="1"/>
  <c r="A369" i="1"/>
  <c r="A361" i="1"/>
  <c r="A353" i="1"/>
  <c r="A345" i="1"/>
  <c r="A337" i="1"/>
  <c r="A329" i="1"/>
  <c r="A321" i="1"/>
  <c r="A313" i="1"/>
  <c r="A305" i="1"/>
  <c r="A297" i="1"/>
  <c r="A289" i="1"/>
  <c r="A281" i="1"/>
  <c r="A273" i="1"/>
  <c r="A265" i="1"/>
  <c r="A257" i="1"/>
  <c r="A249" i="1"/>
  <c r="A241" i="1"/>
  <c r="A233" i="1"/>
  <c r="A225" i="1"/>
  <c r="A217" i="1"/>
  <c r="A209" i="1"/>
  <c r="A203" i="1"/>
  <c r="A198" i="1"/>
  <c r="A193" i="1"/>
  <c r="A187" i="1"/>
  <c r="A182" i="1"/>
  <c r="A177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35" i="1"/>
  <c r="A31" i="1"/>
  <c r="A27" i="1"/>
  <c r="A23" i="1"/>
  <c r="A19" i="1"/>
  <c r="A15" i="1"/>
  <c r="A11" i="1"/>
  <c r="A10" i="1"/>
  <c r="A461" i="1"/>
  <c r="A445" i="1"/>
  <c r="A413" i="1"/>
  <c r="A394" i="1"/>
  <c r="A370" i="1"/>
  <c r="A346" i="1"/>
  <c r="A314" i="1"/>
  <c r="A501" i="1"/>
  <c r="A485" i="1"/>
  <c r="A469" i="1"/>
  <c r="A453" i="1"/>
  <c r="A437" i="1"/>
  <c r="A421" i="1"/>
  <c r="A406" i="1"/>
  <c r="A398" i="1"/>
  <c r="A390" i="1"/>
  <c r="A382" i="1"/>
  <c r="A374" i="1"/>
  <c r="A366" i="1"/>
  <c r="A358" i="1"/>
  <c r="A350" i="1"/>
  <c r="A342" i="1"/>
  <c r="A334" i="1"/>
  <c r="A326" i="1"/>
  <c r="A318" i="1"/>
  <c r="A310" i="1"/>
  <c r="A302" i="1"/>
  <c r="A294" i="1"/>
  <c r="A286" i="1"/>
  <c r="A278" i="1"/>
  <c r="A270" i="1"/>
  <c r="A262" i="1"/>
  <c r="A254" i="1"/>
  <c r="A246" i="1"/>
  <c r="A238" i="1"/>
  <c r="A230" i="1"/>
  <c r="A222" i="1"/>
  <c r="A214" i="1"/>
  <c r="A207" i="1"/>
  <c r="A202" i="1"/>
  <c r="A197" i="1"/>
  <c r="A191" i="1"/>
  <c r="A186" i="1"/>
  <c r="A181" i="1"/>
  <c r="A175" i="1"/>
  <c r="A170" i="1"/>
  <c r="A166" i="1"/>
  <c r="A162" i="1"/>
  <c r="A158" i="1"/>
  <c r="A154" i="1"/>
  <c r="A150" i="1"/>
  <c r="A146" i="1"/>
  <c r="A142" i="1"/>
  <c r="A138" i="1"/>
  <c r="A134" i="1"/>
  <c r="A130" i="1"/>
  <c r="A126" i="1"/>
  <c r="A122" i="1"/>
  <c r="A118" i="1"/>
  <c r="A114" i="1"/>
  <c r="A110" i="1"/>
  <c r="A106" i="1"/>
  <c r="A102" i="1"/>
  <c r="A98" i="1"/>
  <c r="A94" i="1"/>
  <c r="A90" i="1"/>
  <c r="A86" i="1"/>
  <c r="A82" i="1"/>
  <c r="A78" i="1"/>
  <c r="A74" i="1"/>
  <c r="A70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477" i="1"/>
  <c r="A378" i="1"/>
  <c r="A354" i="1"/>
  <c r="A330" i="1"/>
  <c r="A306" i="1"/>
  <c r="A298" i="1"/>
  <c r="A497" i="1"/>
  <c r="A481" i="1"/>
  <c r="A465" i="1"/>
  <c r="A449" i="1"/>
  <c r="A433" i="1"/>
  <c r="A417" i="1"/>
  <c r="A405" i="1"/>
  <c r="A397" i="1"/>
  <c r="A389" i="1"/>
  <c r="A381" i="1"/>
  <c r="A373" i="1"/>
  <c r="A365" i="1"/>
  <c r="A357" i="1"/>
  <c r="A349" i="1"/>
  <c r="A341" i="1"/>
  <c r="A333" i="1"/>
  <c r="A325" i="1"/>
  <c r="A317" i="1"/>
  <c r="A309" i="1"/>
  <c r="A301" i="1"/>
  <c r="A293" i="1"/>
  <c r="A285" i="1"/>
  <c r="A277" i="1"/>
  <c r="A269" i="1"/>
  <c r="A261" i="1"/>
  <c r="A253" i="1"/>
  <c r="A245" i="1"/>
  <c r="A237" i="1"/>
  <c r="A229" i="1"/>
  <c r="A221" i="1"/>
  <c r="A213" i="1"/>
  <c r="A206" i="1"/>
  <c r="A201" i="1"/>
  <c r="A195" i="1"/>
  <c r="A190" i="1"/>
  <c r="A185" i="1"/>
  <c r="A179" i="1"/>
  <c r="A174" i="1"/>
  <c r="A169" i="1"/>
  <c r="A165" i="1"/>
  <c r="A161" i="1"/>
  <c r="A157" i="1"/>
  <c r="A153" i="1"/>
  <c r="A149" i="1"/>
  <c r="A145" i="1"/>
  <c r="A141" i="1"/>
  <c r="A137" i="1"/>
  <c r="A133" i="1"/>
  <c r="A129" i="1"/>
  <c r="A125" i="1"/>
  <c r="A121" i="1"/>
  <c r="A117" i="1"/>
  <c r="A113" i="1"/>
  <c r="A109" i="1"/>
  <c r="A105" i="1"/>
  <c r="A101" i="1"/>
  <c r="A97" i="1"/>
  <c r="A93" i="1"/>
  <c r="A89" i="1"/>
  <c r="A85" i="1"/>
  <c r="A81" i="1"/>
  <c r="A77" i="1"/>
  <c r="A73" i="1"/>
  <c r="A69" i="1"/>
  <c r="A65" i="1"/>
  <c r="A61" i="1"/>
  <c r="A57" i="1"/>
  <c r="A53" i="1"/>
  <c r="A49" i="1"/>
  <c r="A45" i="1"/>
  <c r="A41" i="1"/>
  <c r="A37" i="1"/>
  <c r="A33" i="1"/>
  <c r="A29" i="1"/>
  <c r="A25" i="1"/>
  <c r="A21" i="1"/>
  <c r="A17" i="1"/>
  <c r="A13" i="1"/>
  <c r="A493" i="1"/>
  <c r="A429" i="1"/>
  <c r="A402" i="1"/>
  <c r="A386" i="1"/>
  <c r="A362" i="1"/>
  <c r="A338" i="1"/>
  <c r="A322" i="1"/>
  <c r="A144" i="1"/>
  <c r="A48" i="1"/>
  <c r="A282" i="1"/>
  <c r="A250" i="1"/>
  <c r="A218" i="1"/>
  <c r="A194" i="1"/>
  <c r="A173" i="1"/>
  <c r="A156" i="1"/>
  <c r="A140" i="1"/>
  <c r="A124" i="1"/>
  <c r="A108" i="1"/>
  <c r="A92" i="1"/>
  <c r="A76" i="1"/>
  <c r="A60" i="1"/>
  <c r="A44" i="1"/>
  <c r="A28" i="1"/>
  <c r="A12" i="1"/>
  <c r="A274" i="1"/>
  <c r="A242" i="1"/>
  <c r="A210" i="1"/>
  <c r="A189" i="1"/>
  <c r="A152" i="1"/>
  <c r="A136" i="1"/>
  <c r="A120" i="1"/>
  <c r="A104" i="1"/>
  <c r="A88" i="1"/>
  <c r="A72" i="1"/>
  <c r="A40" i="1"/>
  <c r="A24" i="1"/>
  <c r="A168" i="1"/>
  <c r="A56" i="1"/>
  <c r="A266" i="1"/>
  <c r="A234" i="1"/>
  <c r="A205" i="1"/>
  <c r="A183" i="1"/>
  <c r="A164" i="1"/>
  <c r="A148" i="1"/>
  <c r="A132" i="1"/>
  <c r="A116" i="1"/>
  <c r="A100" i="1"/>
  <c r="A84" i="1"/>
  <c r="A68" i="1"/>
  <c r="A52" i="1"/>
  <c r="A36" i="1"/>
  <c r="A20" i="1"/>
  <c r="A290" i="1"/>
  <c r="A258" i="1"/>
  <c r="A226" i="1"/>
  <c r="A199" i="1"/>
  <c r="A178" i="1"/>
  <c r="A160" i="1"/>
  <c r="A128" i="1"/>
  <c r="A112" i="1"/>
  <c r="A96" i="1"/>
  <c r="A80" i="1"/>
  <c r="A64" i="1"/>
  <c r="A32" i="1"/>
  <c r="A16" i="1"/>
  <c r="P9" i="1"/>
  <c r="Q9" i="1" s="1"/>
</calcChain>
</file>

<file path=xl/sharedStrings.xml><?xml version="1.0" encoding="utf-8"?>
<sst xmlns="http://schemas.openxmlformats.org/spreadsheetml/2006/main" count="2364" uniqueCount="450">
  <si>
    <t>団体名</t>
    <rPh sb="0" eb="2">
      <t>ダンタイ</t>
    </rPh>
    <rPh sb="2" eb="3">
      <t>メイ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</si>
  <si>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</si>
  <si>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</si>
  <si>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神学部</t>
    <rPh sb="0" eb="3">
      <t>シンガクブ</t>
    </rPh>
    <phoneticPr fontId="1"/>
  </si>
  <si>
    <t>文学部</t>
    <rPh sb="0" eb="3">
      <t>ブンガクブ</t>
    </rPh>
    <phoneticPr fontId="1"/>
  </si>
  <si>
    <t>社会学部</t>
    <rPh sb="0" eb="2">
      <t>シャカイ</t>
    </rPh>
    <rPh sb="2" eb="4">
      <t>ガクブ</t>
    </rPh>
    <phoneticPr fontId="1"/>
  </si>
  <si>
    <t>法学部</t>
    <rPh sb="0" eb="3">
      <t>ホウガクブ</t>
    </rPh>
    <phoneticPr fontId="1"/>
  </si>
  <si>
    <t>経済学部</t>
    <rPh sb="0" eb="2">
      <t>ケイザイ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</si>
  <si>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</si>
  <si>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理工学部</t>
    <rPh sb="0" eb="2">
      <t>リコウ</t>
    </rPh>
    <rPh sb="2" eb="4">
      <t>ガクブ</t>
    </rPh>
    <phoneticPr fontId="1"/>
  </si>
  <si>
    <t>総合政策学部</t>
    <rPh sb="0" eb="2">
      <t>ソウゴウ</t>
    </rPh>
    <rPh sb="2" eb="4">
      <t>セイサク</t>
    </rPh>
    <rPh sb="4" eb="6">
      <t>ガクブ</t>
    </rPh>
    <phoneticPr fontId="1"/>
  </si>
  <si>
    <t>人間福祉学部</t>
    <rPh sb="0" eb="2">
      <t>ニンゲン</t>
    </rPh>
    <rPh sb="2" eb="4">
      <t>フクシ</t>
    </rPh>
    <rPh sb="4" eb="6">
      <t>ガクブ</t>
    </rPh>
    <phoneticPr fontId="1"/>
  </si>
  <si>
    <t>教育学部</t>
    <rPh sb="0" eb="2">
      <t>キョウイク</t>
    </rPh>
    <rPh sb="2" eb="4">
      <t>ガクブ</t>
    </rPh>
    <phoneticPr fontId="1"/>
  </si>
  <si>
    <t>国際学部</t>
    <rPh sb="0" eb="2">
      <t>コクサイ</t>
    </rPh>
    <rPh sb="2" eb="4">
      <t>ガクブ</t>
    </rPh>
    <phoneticPr fontId="1"/>
  </si>
  <si>
    <t>学番</t>
    <rPh sb="0" eb="1">
      <t>ガク</t>
    </rPh>
    <rPh sb="1" eb="2">
      <t>バン</t>
    </rPh>
    <phoneticPr fontId="1"/>
  </si>
  <si>
    <t>学部番号</t>
    <rPh sb="0" eb="2">
      <t>ガクブ</t>
    </rPh>
    <rPh sb="2" eb="4">
      <t>バンゴウ</t>
    </rPh>
    <phoneticPr fontId="1"/>
  </si>
  <si>
    <t>学部名</t>
    <rPh sb="0" eb="2">
      <t>ガクブ</t>
    </rPh>
    <rPh sb="2" eb="3">
      <t>メイ</t>
    </rPh>
    <phoneticPr fontId="1"/>
  </si>
  <si>
    <t>入学年度</t>
    <rPh sb="0" eb="2">
      <t>ニュウガク</t>
    </rPh>
    <rPh sb="2" eb="4">
      <t>ネンド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</si>
  <si>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</si>
  <si>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</si>
  <si>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</si>
  <si>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</si>
  <si>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</si>
  <si>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</si>
  <si>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</si>
  <si>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作成日（半角で入力してください）</t>
    <rPh sb="0" eb="3">
      <t>サクセイビ</t>
    </rPh>
    <rPh sb="4" eb="6">
      <t>ハンカク</t>
    </rPh>
    <rPh sb="7" eb="9">
      <t>ニュウリョク</t>
    </rPh>
    <phoneticPr fontId="1"/>
  </si>
  <si>
    <t>団体コード</t>
  </si>
  <si>
    <t>名称</t>
  </si>
  <si>
    <t>略称</t>
  </si>
  <si>
    <t>31021</t>
  </si>
  <si>
    <t>卒業アルバム委員会</t>
  </si>
  <si>
    <t>31030</t>
  </si>
  <si>
    <t>大学祭準備委員会</t>
  </si>
  <si>
    <t>大学祭実行委員会</t>
  </si>
  <si>
    <t>34010</t>
  </si>
  <si>
    <t>体育会学生本部</t>
  </si>
  <si>
    <t>34020</t>
  </si>
  <si>
    <t>庭球部</t>
  </si>
  <si>
    <t>34030</t>
  </si>
  <si>
    <t>硬式野球部</t>
  </si>
  <si>
    <t>34040</t>
  </si>
  <si>
    <t>サッカー部</t>
  </si>
  <si>
    <t>34050</t>
  </si>
  <si>
    <t>陸上競技部</t>
  </si>
  <si>
    <t>34060</t>
  </si>
  <si>
    <t>ラグビー部</t>
  </si>
  <si>
    <t>34070</t>
  </si>
  <si>
    <t>相撲部</t>
  </si>
  <si>
    <t>34080</t>
  </si>
  <si>
    <t>ボクシング部</t>
  </si>
  <si>
    <t>34090</t>
  </si>
  <si>
    <t>スキー競技部</t>
  </si>
  <si>
    <t>34100</t>
  </si>
  <si>
    <t>アイスホッケー部</t>
  </si>
  <si>
    <t>34110</t>
  </si>
  <si>
    <t>スケート部</t>
  </si>
  <si>
    <t>34120</t>
  </si>
  <si>
    <t>山岳部</t>
  </si>
  <si>
    <t>34130</t>
  </si>
  <si>
    <t>水上競技部</t>
  </si>
  <si>
    <t>34140</t>
  </si>
  <si>
    <t>卓球部</t>
  </si>
  <si>
    <t>34150</t>
  </si>
  <si>
    <t>ソフトテニス部</t>
  </si>
  <si>
    <t>34160</t>
  </si>
  <si>
    <t>馬術部</t>
  </si>
  <si>
    <t>34170</t>
  </si>
  <si>
    <t>ヨット部</t>
  </si>
  <si>
    <t>34180</t>
  </si>
  <si>
    <t>バレーボール部</t>
  </si>
  <si>
    <t>34190</t>
  </si>
  <si>
    <t>バスケットボール部</t>
  </si>
  <si>
    <t>34200</t>
  </si>
  <si>
    <t>レスリング部</t>
  </si>
  <si>
    <t>34210</t>
  </si>
  <si>
    <t>アメリカンフットボール部</t>
  </si>
  <si>
    <t>34220</t>
  </si>
  <si>
    <t>ハンドボール部</t>
  </si>
  <si>
    <t>34230</t>
  </si>
  <si>
    <t>拳法部</t>
  </si>
  <si>
    <t>34240</t>
  </si>
  <si>
    <t>体操部</t>
  </si>
  <si>
    <t>34250</t>
  </si>
  <si>
    <t>ボート部</t>
  </si>
  <si>
    <t>34260</t>
  </si>
  <si>
    <t>準硬式野球部</t>
  </si>
  <si>
    <t>34270</t>
  </si>
  <si>
    <t>空手道部</t>
  </si>
  <si>
    <t>34280</t>
  </si>
  <si>
    <t>フェンシング部</t>
  </si>
  <si>
    <t>34290</t>
  </si>
  <si>
    <t>柔道部</t>
  </si>
  <si>
    <t>34300</t>
  </si>
  <si>
    <t>剣道部</t>
  </si>
  <si>
    <t>34310</t>
  </si>
  <si>
    <t>バドミントン部</t>
  </si>
  <si>
    <t>34320</t>
  </si>
  <si>
    <t>ゴルフ部</t>
  </si>
  <si>
    <t>34330</t>
  </si>
  <si>
    <t>航空部</t>
  </si>
  <si>
    <t>34340</t>
  </si>
  <si>
    <t>陸上ホッケー部</t>
  </si>
  <si>
    <t>34350</t>
  </si>
  <si>
    <t>自動車部</t>
  </si>
  <si>
    <t>34360</t>
  </si>
  <si>
    <t>弓道部</t>
  </si>
  <si>
    <t>34370</t>
  </si>
  <si>
    <t>重量挙部</t>
  </si>
  <si>
    <t>34380</t>
  </si>
  <si>
    <t>射撃部</t>
  </si>
  <si>
    <t>34390</t>
  </si>
  <si>
    <t>ワンダーフォーゲル部</t>
  </si>
  <si>
    <t>34400</t>
  </si>
  <si>
    <t>洋弓部</t>
  </si>
  <si>
    <t>34410</t>
  </si>
  <si>
    <t>カヌー部</t>
  </si>
  <si>
    <t>34420</t>
  </si>
  <si>
    <t>合気道部</t>
  </si>
  <si>
    <t>34430</t>
  </si>
  <si>
    <t>ラクロス部</t>
  </si>
  <si>
    <t>35010</t>
  </si>
  <si>
    <t>文化総部学生本部</t>
  </si>
  <si>
    <t>35020</t>
  </si>
  <si>
    <t>関西学院グリークラブ</t>
  </si>
  <si>
    <t>35030</t>
  </si>
  <si>
    <t>マンドリンクラブ</t>
  </si>
  <si>
    <t>35040</t>
  </si>
  <si>
    <t>軽音楽部</t>
  </si>
  <si>
    <t>35050</t>
  </si>
  <si>
    <t>関西学院交響楽団</t>
  </si>
  <si>
    <t>35060</t>
  </si>
  <si>
    <t>混声合唱団エゴラド</t>
  </si>
  <si>
    <t>35070</t>
  </si>
  <si>
    <t>劇研究部</t>
  </si>
  <si>
    <t>35080</t>
  </si>
  <si>
    <t>演劇集団関奈月</t>
  </si>
  <si>
    <t>35090</t>
  </si>
  <si>
    <t>能楽部</t>
  </si>
  <si>
    <t>35100</t>
  </si>
  <si>
    <t>古典芸能研究部</t>
  </si>
  <si>
    <t>35110</t>
  </si>
  <si>
    <t>国際研究部</t>
  </si>
  <si>
    <t>35130</t>
  </si>
  <si>
    <t>英語研究部（Ｅ．Ｓ．Ｓ．）</t>
  </si>
  <si>
    <t>35150</t>
  </si>
  <si>
    <t>将棋部</t>
  </si>
  <si>
    <t>35160</t>
  </si>
  <si>
    <t>囲碁部</t>
  </si>
  <si>
    <t>35170</t>
  </si>
  <si>
    <t>写真部</t>
  </si>
  <si>
    <t>35180</t>
  </si>
  <si>
    <t>文芸部</t>
  </si>
  <si>
    <t>35190</t>
  </si>
  <si>
    <t>映画研究部</t>
  </si>
  <si>
    <t>35200</t>
  </si>
  <si>
    <t>茶道部</t>
  </si>
  <si>
    <t>35210</t>
  </si>
  <si>
    <t>音楽研究部</t>
  </si>
  <si>
    <t>35230</t>
  </si>
  <si>
    <t>書道部</t>
  </si>
  <si>
    <t>35240</t>
  </si>
  <si>
    <t>絵画部</t>
  </si>
  <si>
    <t>35250</t>
  </si>
  <si>
    <t>ユ―スホステル部</t>
  </si>
  <si>
    <t>35260</t>
  </si>
  <si>
    <t>いけばな部</t>
  </si>
  <si>
    <t>35270</t>
  </si>
  <si>
    <t>Ｉ．Ｓ．Ａ．</t>
  </si>
  <si>
    <t>35280</t>
  </si>
  <si>
    <t>邦楽クラブ</t>
  </si>
  <si>
    <t>35290</t>
  </si>
  <si>
    <t>速記研究部</t>
  </si>
  <si>
    <t>35310</t>
  </si>
  <si>
    <t>詩吟部吟月会</t>
  </si>
  <si>
    <t>35320</t>
  </si>
  <si>
    <t>クラシックギタークラブ</t>
  </si>
  <si>
    <t>35340</t>
  </si>
  <si>
    <t>古美術研究クラブ</t>
  </si>
  <si>
    <t>35350</t>
  </si>
  <si>
    <t>ユネスコ研究部</t>
  </si>
  <si>
    <t>35420</t>
  </si>
  <si>
    <t>ハーモニカ・ソサイアティ</t>
  </si>
  <si>
    <t>35430</t>
  </si>
  <si>
    <t>関西学院ディベートクラブ</t>
  </si>
  <si>
    <t>35440</t>
  </si>
  <si>
    <t>甲山落語研究会</t>
  </si>
  <si>
    <t>35460</t>
  </si>
  <si>
    <t>考古学研究会</t>
  </si>
  <si>
    <t>35470</t>
  </si>
  <si>
    <t>煎茶道部</t>
  </si>
  <si>
    <t>応援団総部</t>
  </si>
  <si>
    <t>36010</t>
  </si>
  <si>
    <t>指導部</t>
  </si>
  <si>
    <t>36020</t>
  </si>
  <si>
    <t>吹奏楽部</t>
  </si>
  <si>
    <t>36030</t>
  </si>
  <si>
    <t>チアリ－ダ－部</t>
  </si>
  <si>
    <t>37010</t>
  </si>
  <si>
    <t>新聞総部</t>
  </si>
  <si>
    <t>38010</t>
  </si>
  <si>
    <t>総部放送局</t>
  </si>
  <si>
    <t>39010</t>
  </si>
  <si>
    <t>宗教総部</t>
  </si>
  <si>
    <t>学生連盟本部</t>
  </si>
  <si>
    <t>41000</t>
  </si>
  <si>
    <t>44000</t>
  </si>
  <si>
    <t>法学部自治会</t>
  </si>
  <si>
    <t>44010</t>
  </si>
  <si>
    <t>司法試験研究部</t>
  </si>
  <si>
    <t>44030</t>
  </si>
  <si>
    <t>政治学研究部</t>
  </si>
  <si>
    <t>44040</t>
  </si>
  <si>
    <t>法律研究部</t>
  </si>
  <si>
    <t>44050</t>
  </si>
  <si>
    <t>憲法研究部</t>
  </si>
  <si>
    <t>46010</t>
  </si>
  <si>
    <t>国際ビジネスコミュニケーション研究会</t>
  </si>
  <si>
    <t>46020</t>
  </si>
  <si>
    <t>学生経営研究会</t>
  </si>
  <si>
    <t>46030</t>
  </si>
  <si>
    <t>会計研究会</t>
  </si>
  <si>
    <t>46060</t>
  </si>
  <si>
    <t>広告研究会</t>
  </si>
  <si>
    <t>46090</t>
  </si>
  <si>
    <t>証券研究会</t>
  </si>
  <si>
    <t>50020</t>
  </si>
  <si>
    <t>関西学院室内合奏団</t>
  </si>
  <si>
    <t>50060</t>
  </si>
  <si>
    <t>Ｋ．Ｇ．Ｃａｇｅｒｓ</t>
  </si>
  <si>
    <t>50100</t>
  </si>
  <si>
    <t>軽音サークル  「ＤＥＥＰ  ＳＴＲＥＡＭ」</t>
  </si>
  <si>
    <t>50120</t>
  </si>
  <si>
    <t>合気道サークル</t>
  </si>
  <si>
    <t>50130</t>
  </si>
  <si>
    <t>軟式野球サークル  「Ｓｈａｒｋｓ」</t>
  </si>
  <si>
    <t>50150</t>
  </si>
  <si>
    <t>ＥＣＯ－ＨＡＢＩＴＡＴ関西学院</t>
  </si>
  <si>
    <t>50170</t>
  </si>
  <si>
    <t>ＣＬＵＢ  ＧＥＯＲＤＩＥ</t>
  </si>
  <si>
    <t>50210</t>
  </si>
  <si>
    <t>テニスサークル「Ｋ.Ｇ．ＷｉｎＧ」</t>
  </si>
  <si>
    <t>50220</t>
  </si>
  <si>
    <t>サッカーサークル「フェルナンド」</t>
  </si>
  <si>
    <t>50230</t>
  </si>
  <si>
    <t>ラグビーサークル「Ｋ.Ｇ．ＣＨＡＰＰＩＥＳ」</t>
  </si>
  <si>
    <t>50240</t>
  </si>
  <si>
    <t>ダンスサークル　Ney-Kid</t>
  </si>
  <si>
    <t>50250</t>
  </si>
  <si>
    <t>バレーボールサークル　ぱぁぷる</t>
  </si>
  <si>
    <t>50290</t>
  </si>
  <si>
    <t>関西学院　Sandian Brass</t>
  </si>
  <si>
    <t>50300</t>
  </si>
  <si>
    <t>関学よさこい連　炎流</t>
  </si>
  <si>
    <t>50310</t>
  </si>
  <si>
    <t>セパタクローサークル　D-MARK</t>
  </si>
  <si>
    <t>50330</t>
  </si>
  <si>
    <t>ＳＳＶ関西学院</t>
  </si>
  <si>
    <t>50340</t>
  </si>
  <si>
    <t>ゴスペルサークル　K. G. Blessed Choir</t>
  </si>
  <si>
    <t>50350</t>
  </si>
  <si>
    <t>J-FUN　ユース　K．G．</t>
  </si>
  <si>
    <t>50360</t>
  </si>
  <si>
    <t>Fａｉｒ　Ｔｒａｄｅ　”ＦＲＯＭ”</t>
  </si>
  <si>
    <t>50370</t>
  </si>
  <si>
    <t>都市研究会</t>
  </si>
  <si>
    <t>50380</t>
  </si>
  <si>
    <t>フラダンスサークルMahalo</t>
  </si>
  <si>
    <t>50390</t>
  </si>
  <si>
    <t>KSCハンドベル&amp;アンサンブル</t>
  </si>
  <si>
    <t>50400</t>
  </si>
  <si>
    <t>フットサルサークルLEAF</t>
  </si>
  <si>
    <t>50410</t>
  </si>
  <si>
    <t>フィリピンの女性と子どもと一緒に歩む学生団体　くじら</t>
  </si>
  <si>
    <t>60020</t>
  </si>
  <si>
    <t>男子バレーボール同好会“甲山クラブ”</t>
  </si>
  <si>
    <t>60050</t>
  </si>
  <si>
    <t>軟式野球同好会“バイスン”</t>
  </si>
  <si>
    <t>60110</t>
  </si>
  <si>
    <t>硬式テニス同好会“ローンクラブ”</t>
  </si>
  <si>
    <t>60120</t>
  </si>
  <si>
    <t>バスケットボール同好会“ＣＡＭＥＬ”</t>
  </si>
  <si>
    <t>60140</t>
  </si>
  <si>
    <t>ゴルフ同好会</t>
  </si>
  <si>
    <t>60150</t>
  </si>
  <si>
    <t>軟式庭球同好会</t>
  </si>
  <si>
    <t>60170</t>
  </si>
  <si>
    <t>モルゲンロートスキークラブ</t>
  </si>
  <si>
    <t>60200</t>
  </si>
  <si>
    <t>上ヶ原ラグビークラブ</t>
  </si>
  <si>
    <t>60210</t>
  </si>
  <si>
    <t>少林寺拳法会</t>
  </si>
  <si>
    <t>60220</t>
  </si>
  <si>
    <t>新武道  太道会</t>
  </si>
  <si>
    <t>60250</t>
  </si>
  <si>
    <t>サイクリング同好会</t>
  </si>
  <si>
    <t>60260</t>
  </si>
  <si>
    <t>硬式庭球同好会“上ケ原クラブ”</t>
  </si>
  <si>
    <t>60380</t>
  </si>
  <si>
    <t>軟式野球同好会“パイレーツ”</t>
  </si>
  <si>
    <t>60400</t>
  </si>
  <si>
    <t>グリーンテニスクラブ同好会</t>
  </si>
  <si>
    <t>60410</t>
  </si>
  <si>
    <t>バドミントン愛好会“空の翼”</t>
  </si>
  <si>
    <t>60420</t>
  </si>
  <si>
    <t>バドミントン同好会　“　Ｄ３Ｃｏｍｐａｎｙ”</t>
  </si>
  <si>
    <t>60450</t>
  </si>
  <si>
    <t>スポーツ同好会“思恋路”</t>
  </si>
  <si>
    <t>60470</t>
  </si>
  <si>
    <t>スカッシュラケット同好会</t>
  </si>
  <si>
    <t>60500</t>
  </si>
  <si>
    <t>ソフトボール愛好会“ＰＵＬＫ”</t>
  </si>
  <si>
    <t>60570</t>
  </si>
  <si>
    <t>ＫＧ．ＣＬＵＢ  ＵＬＴＩＭＡＴＥ　“ＡＲＲＯＷＳ”</t>
  </si>
  <si>
    <t>60590</t>
  </si>
  <si>
    <t>ＫＧ☆Ｃａｐｏｅｉｒａ</t>
  </si>
  <si>
    <t>70030</t>
  </si>
  <si>
    <t>デザイングループ</t>
  </si>
  <si>
    <t>70060</t>
  </si>
  <si>
    <t>点訳サークル</t>
  </si>
  <si>
    <t>70090</t>
  </si>
  <si>
    <t>探検会</t>
  </si>
  <si>
    <t>70140</t>
  </si>
  <si>
    <t>全関学自主映画製作上映委員会</t>
  </si>
  <si>
    <t>70180</t>
  </si>
  <si>
    <t>上ヶ原エコーグループ</t>
  </si>
  <si>
    <t>70190</t>
  </si>
  <si>
    <t>ブルースカイ・グループ</t>
  </si>
  <si>
    <t>70360</t>
  </si>
  <si>
    <t>漫画同好会</t>
  </si>
  <si>
    <t>70490</t>
  </si>
  <si>
    <t>ロックファンクラブ“バックスバニー“</t>
  </si>
  <si>
    <t>70570</t>
  </si>
  <si>
    <t>Ａ．Ａ．Ｃ．スターレス</t>
  </si>
  <si>
    <t>70680</t>
  </si>
  <si>
    <t>演劇グループ“Ｓｏｍｅｔｈｉｎｇ”</t>
  </si>
  <si>
    <t>70690</t>
  </si>
  <si>
    <t>Ｓ．Ｏ．Ｌ．Ｅ．(ＳｔｕｄｉｏＯｆＬｉｖｉｎｇＥｎｇｌｉｓｈ)</t>
  </si>
  <si>
    <t>70700</t>
  </si>
  <si>
    <t>関学新月通信社</t>
  </si>
  <si>
    <t>70710</t>
  </si>
  <si>
    <t>Ｋ．Ｇ．Ｂｒａｉｎ  Ｈｕｍａｎｉｔｙ</t>
  </si>
  <si>
    <t>70720</t>
  </si>
  <si>
    <t>社交ダンスサークル  ”ソーシヤルダンスアカデミ－”</t>
  </si>
  <si>
    <t>70750</t>
  </si>
  <si>
    <t>学習ボランティアサークル ＡＬＩＶＥ</t>
  </si>
  <si>
    <t>70760</t>
  </si>
  <si>
    <t>写真サークル　ピン☆ぼけ</t>
  </si>
  <si>
    <t>70770</t>
  </si>
  <si>
    <t>ほっとコミュニティ</t>
  </si>
  <si>
    <t>70780</t>
  </si>
  <si>
    <t>関西学院大学フラサークル　モナティ</t>
  </si>
  <si>
    <t>70790</t>
  </si>
  <si>
    <t>関西学院大学かるたサークル ～まにまに～</t>
  </si>
  <si>
    <t>80130</t>
  </si>
  <si>
    <t>アイセック（国際経済商学学生協会）</t>
  </si>
  <si>
    <t>80360</t>
  </si>
  <si>
    <t>不動産研究会</t>
  </si>
  <si>
    <t>80450</t>
  </si>
  <si>
    <t>聖書研究会“ポプラ”</t>
  </si>
  <si>
    <t>80500</t>
  </si>
  <si>
    <t>バレエダンスカンパニー</t>
  </si>
  <si>
    <t>80550</t>
  </si>
  <si>
    <t>Ｐｏｐｕｌａｒ  Ｓｏｎｇ  Ｓｏｃｉｅｔｙ（Ｐ．Ｓ．Ｓ．）</t>
  </si>
  <si>
    <t>80610</t>
  </si>
  <si>
    <t>フランス研究会</t>
  </si>
  <si>
    <t>80640</t>
  </si>
  <si>
    <t>ＪＡＺＺ研究会ＪＡＭ</t>
  </si>
  <si>
    <t>80650</t>
  </si>
  <si>
    <t>関西学院上ヶ原ハビタット</t>
  </si>
  <si>
    <t>80660</t>
  </si>
  <si>
    <t>ミステリ研究会</t>
  </si>
  <si>
    <t>80670</t>
  </si>
  <si>
    <t>関西学院大学ALSA</t>
  </si>
  <si>
    <t>94020</t>
  </si>
  <si>
    <t>男子タッチフットボール部</t>
  </si>
  <si>
    <t>94100</t>
  </si>
  <si>
    <t>94140</t>
  </si>
  <si>
    <t>聖書研究会　ロバの子</t>
  </si>
  <si>
    <t>94150</t>
  </si>
  <si>
    <t>学生YMCA</t>
  </si>
  <si>
    <t>94160</t>
  </si>
  <si>
    <t>94200</t>
  </si>
  <si>
    <t>ダンスサークル　ジュ　ヴ　ダンサン</t>
  </si>
  <si>
    <t>94210</t>
  </si>
  <si>
    <t>乳幼児のあそび研究サークル　子どもの友</t>
  </si>
  <si>
    <t>2019年度部員名簿</t>
    <rPh sb="4" eb="6">
      <t>ネンド</t>
    </rPh>
    <rPh sb="6" eb="8">
      <t>ブイン</t>
    </rPh>
    <rPh sb="8" eb="10">
      <t>メイボ</t>
    </rPh>
    <phoneticPr fontId="1"/>
  </si>
  <si>
    <t>キャンパス</t>
    <phoneticPr fontId="1"/>
  </si>
  <si>
    <t>三田</t>
    <rPh sb="0" eb="2">
      <t>サンダ</t>
    </rPh>
    <phoneticPr fontId="1"/>
  </si>
  <si>
    <t>聖和</t>
    <rPh sb="0" eb="2">
      <t>セイワ</t>
    </rPh>
    <phoneticPr fontId="1"/>
  </si>
  <si>
    <t>キャンパス</t>
    <phoneticPr fontId="1"/>
  </si>
  <si>
    <t>カテゴリー</t>
    <phoneticPr fontId="1"/>
  </si>
  <si>
    <t>団体分類名称</t>
  </si>
  <si>
    <t/>
  </si>
  <si>
    <t>体育会</t>
  </si>
  <si>
    <t>文化総部</t>
  </si>
  <si>
    <t>神学部学生会</t>
  </si>
  <si>
    <t>法学部学生自治会</t>
  </si>
  <si>
    <t>大学祭</t>
  </si>
  <si>
    <t>商学部商学会研究会委員会</t>
  </si>
  <si>
    <t>上ケ原</t>
    <rPh sb="0" eb="1">
      <t>ウエ</t>
    </rPh>
    <rPh sb="2" eb="3">
      <t>ハラ</t>
    </rPh>
    <phoneticPr fontId="1"/>
  </si>
  <si>
    <t>上ケ原</t>
  </si>
  <si>
    <t>上ケ原</t>
    <rPh sb="0" eb="1">
      <t>ウエ</t>
    </rPh>
    <rPh sb="2" eb="3">
      <t>ハラ</t>
    </rPh>
    <phoneticPr fontId="1"/>
  </si>
  <si>
    <t>登録団体</t>
    <phoneticPr fontId="1"/>
  </si>
  <si>
    <t>三田</t>
    <phoneticPr fontId="1"/>
  </si>
  <si>
    <t>聖和</t>
    <rPh sb="0" eb="2">
      <t>セイワ</t>
    </rPh>
    <phoneticPr fontId="1"/>
  </si>
  <si>
    <t>上ケ原・三田</t>
    <rPh sb="0" eb="1">
      <t>ウエ</t>
    </rPh>
    <rPh sb="2" eb="3">
      <t>ハラ</t>
    </rPh>
    <rPh sb="4" eb="6">
      <t>ミタ</t>
    </rPh>
    <phoneticPr fontId="1"/>
  </si>
  <si>
    <t>商学部商学会研究会委員会</t>
    <phoneticPr fontId="1"/>
  </si>
  <si>
    <t>登録団体</t>
  </si>
  <si>
    <t>上ケ原・三田</t>
    <rPh sb="0" eb="1">
      <t>ウエ</t>
    </rPh>
    <rPh sb="2" eb="3">
      <t>ハラ</t>
    </rPh>
    <rPh sb="4" eb="6">
      <t>サンダ</t>
    </rPh>
    <phoneticPr fontId="1"/>
  </si>
  <si>
    <t>団体コード</t>
    <rPh sb="0" eb="2">
      <t>ダンタイ</t>
    </rPh>
    <phoneticPr fontId="1"/>
  </si>
  <si>
    <t>学生番号</t>
    <rPh sb="0" eb="1">
      <t>ガク</t>
    </rPh>
    <rPh sb="1" eb="2">
      <t>セイ</t>
    </rPh>
    <rPh sb="2" eb="4">
      <t>バンゴウ</t>
    </rPh>
    <phoneticPr fontId="1"/>
  </si>
  <si>
    <t>(半角８桁）</t>
    <phoneticPr fontId="1"/>
  </si>
  <si>
    <t>漢字氏名</t>
    <rPh sb="0" eb="2">
      <t>カンジ</t>
    </rPh>
    <phoneticPr fontId="1"/>
  </si>
  <si>
    <t>ひらがな氏名</t>
    <rPh sb="4" eb="6">
      <t>シメイ</t>
    </rPh>
    <phoneticPr fontId="1"/>
  </si>
  <si>
    <t>代表者</t>
    <rPh sb="0" eb="3">
      <t>ダイヒョウシャ</t>
    </rPh>
    <phoneticPr fontId="1"/>
  </si>
  <si>
    <t>庶務</t>
    <rPh sb="0" eb="2">
      <t>ショム</t>
    </rPh>
    <phoneticPr fontId="1"/>
  </si>
  <si>
    <t>会計</t>
    <rPh sb="0" eb="2">
      <t>カイケイ</t>
    </rPh>
    <phoneticPr fontId="1"/>
  </si>
  <si>
    <t>連絡
順位</t>
    <rPh sb="0" eb="2">
      <t>レンラク</t>
    </rPh>
    <rPh sb="3" eb="5">
      <t>ジュンイ</t>
    </rPh>
    <phoneticPr fontId="1"/>
  </si>
  <si>
    <t>役職</t>
    <rPh sb="0" eb="2">
      <t>ヤクショク</t>
    </rPh>
    <phoneticPr fontId="1"/>
  </si>
  <si>
    <t>1つ目</t>
    <rPh sb="2" eb="3">
      <t>メ</t>
    </rPh>
    <phoneticPr fontId="1"/>
  </si>
  <si>
    <t>2つ目</t>
    <rPh sb="2" eb="3">
      <t>メ</t>
    </rPh>
    <phoneticPr fontId="1"/>
  </si>
  <si>
    <t>3つ目</t>
    <rPh sb="2" eb="3">
      <t>メ</t>
    </rPh>
    <phoneticPr fontId="1"/>
  </si>
  <si>
    <r>
      <t>漢字又はひらながのいずれか</t>
    </r>
    <r>
      <rPr>
        <u/>
        <sz val="9"/>
        <color rgb="FFFF0000"/>
        <rFont val="メイリオ"/>
        <family val="3"/>
        <charset val="128"/>
      </rPr>
      <t>確実なフルネーム</t>
    </r>
    <rPh sb="0" eb="2">
      <t>カンジ</t>
    </rPh>
    <rPh sb="2" eb="3">
      <t>マタ</t>
    </rPh>
    <rPh sb="13" eb="15">
      <t>カクジツ</t>
    </rPh>
    <phoneticPr fontId="1"/>
  </si>
  <si>
    <t>関学　太郎</t>
    <rPh sb="0" eb="2">
      <t>カンガク</t>
    </rPh>
    <rPh sb="3" eb="5">
      <t>タロウ</t>
    </rPh>
    <phoneticPr fontId="1"/>
  </si>
  <si>
    <t>うえはら　じろう</t>
  </si>
  <si>
    <t>空野　翼</t>
    <rPh sb="0" eb="2">
      <t>ソラノ</t>
    </rPh>
    <rPh sb="3" eb="4">
      <t>ツバサ</t>
    </rPh>
    <phoneticPr fontId="1"/>
  </si>
  <si>
    <t>岡田山　登</t>
    <rPh sb="0" eb="2">
      <t>オカダ</t>
    </rPh>
    <rPh sb="2" eb="3">
      <t>ヤマ</t>
    </rPh>
    <rPh sb="4" eb="5">
      <t>ノボル</t>
    </rPh>
    <phoneticPr fontId="1"/>
  </si>
  <si>
    <t>さんだ　ゆり</t>
  </si>
  <si>
    <t>本部長</t>
    <rPh sb="0" eb="3">
      <t>ホンブチョウ</t>
    </rPh>
    <phoneticPr fontId="1"/>
  </si>
  <si>
    <t>副本部長</t>
    <rPh sb="0" eb="4">
      <t>フクホンブチョウ</t>
    </rPh>
    <phoneticPr fontId="1"/>
  </si>
  <si>
    <t>会計</t>
    <rPh sb="0" eb="2">
      <t>カイケイ</t>
    </rPh>
    <phoneticPr fontId="1"/>
  </si>
  <si>
    <t>総務</t>
    <rPh sb="0" eb="2">
      <t>ソウム</t>
    </rPh>
    <phoneticPr fontId="1"/>
  </si>
  <si>
    <t>○</t>
  </si>
  <si>
    <t>わたなべ　まなみ</t>
  </si>
  <si>
    <t>神学部</t>
  </si>
  <si>
    <t>3年</t>
  </si>
  <si>
    <t>文学部</t>
  </si>
  <si>
    <t>社会学部</t>
  </si>
  <si>
    <t>総合政策学部</t>
  </si>
  <si>
    <t>教育学部</t>
  </si>
  <si>
    <t>2年</t>
  </si>
  <si>
    <t>エラー</t>
  </si>
  <si>
    <t>法学部</t>
  </si>
  <si>
    <t>山崎　祐樹</t>
    <rPh sb="0" eb="2">
      <t>ヤマザキ</t>
    </rPh>
    <rPh sb="3" eb="5">
      <t>ユウキ</t>
    </rPh>
    <phoneticPr fontId="1"/>
  </si>
  <si>
    <t>役割</t>
    <rPh sb="0" eb="2">
      <t>ヤクワリ</t>
    </rPh>
    <phoneticPr fontId="1"/>
  </si>
  <si>
    <t>○</t>
    <phoneticPr fontId="1"/>
  </si>
  <si>
    <t>応援団総部</t>
    <phoneticPr fontId="1"/>
  </si>
  <si>
    <t>応援団総部</t>
    <phoneticPr fontId="1"/>
  </si>
  <si>
    <t>30010</t>
    <phoneticPr fontId="1"/>
  </si>
  <si>
    <t>31010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</si>
</sst>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u/>
      <sz val="9"/>
      <color rgb="FFFF0000"/>
      <name val="メイリオ"/>
      <family val="3"/>
      <charset val="128"/>
    </font>
    <font>
      <sz val="11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/>
    <xf numFmtId="0" fontId="6" fillId="2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wrapText="1"/>
    </xf>
    <xf numFmtId="0" fontId="0" fillId="0" borderId="0" xfId="0" applyAlignment="1">
      <alignment vertical="center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8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8" fillId="0" borderId="14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>
      <alignment horizontal="left" wrapText="1"/>
    </xf>
    <xf numFmtId="0" fontId="6" fillId="0" borderId="6" xfId="1" applyNumberFormat="1" applyFont="1" applyFill="1" applyBorder="1" applyAlignment="1">
      <alignment wrapTex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6" fillId="2" borderId="7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</cellXfs>
  <cellStyles count="2">
    <cellStyle name="標準" xfId="0" builtinId="0"/>
    <cellStyle name="標準_団体一覧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591655</xdr:colOff>
      <xdr:row>21</xdr:row>
      <xdr:rowOff>7177</xdr:rowOff>
    </xdr:from>
    <xdr:to>
      <xdr:col>31</xdr:col>
      <xdr:colOff>685800</xdr:colOff>
      <xdr:row>35</xdr:row>
      <xdr:rowOff>133351</xdr:rowOff>
    </xdr:to>
    <xdr:sp macro="" textlink="">
      <xdr:nvSpPr>
        <xdr:cNvPr id="2" name="テキスト ボックス 1"/>
        <xdr:cNvSpPr txBox="1"/>
      </xdr:nvSpPr>
      <xdr:spPr>
        <a:xfrm>
          <a:off x="13631380" y="5112577"/>
          <a:ext cx="6132995" cy="345992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入力方法・注意点</a:t>
          </a:r>
          <a:endParaRPr lang="en-US" altLang="ja-JP" sz="1600" b="1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入力方法の概要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・太枠内のみ入力してください。その他の部分は「シートの保護」がかかっています。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・学年欄に自動表示される学年は２０１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9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年度のものです。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・学部名と学年に「エラー」が表示される場合は学生番号の誤りを確認してください。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入力する部員について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・記載順序は自由ですが、自分でわかりやすいものにしてください。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・入部が確定している者のみ入力してください。（入部見込みの新入生等でまだ確定していない者は入力不要です）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・活動期間を満了して引退している３・４年生も入力してください。（中途退部した者は入力不要です）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入力が終わったら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・ファイル名を「</a:t>
          </a:r>
          <a:r>
            <a:rPr lang="ja-JP" altLang="en-US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部員名簿</a:t>
          </a:r>
          <a:r>
            <a:rPr lang="en-US" altLang="ja-JP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●●●部</a:t>
          </a:r>
          <a:r>
            <a:rPr lang="en-US" altLang="ja-JP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).xlsx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」としてください。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4/4(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木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以降、他の電子ファイルといっしょに、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kg.studentsupport@kwansei.ac.jp 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宛の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e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メールに添付して送信してください。メールの件名を必ず「</a:t>
          </a:r>
          <a:r>
            <a:rPr lang="en-US" altLang="ja-JP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申請書類</a:t>
          </a:r>
          <a:r>
            <a:rPr lang="en-US" altLang="ja-JP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】●●●</a:t>
          </a:r>
          <a:r>
            <a:rPr lang="ja-JP" altLang="en-US" sz="900" b="1" i="0" u="sng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部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」等としてください。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プリントアウトしたものの提出は、受け付けていません。</a:t>
          </a:r>
        </a:p>
      </xdr:txBody>
    </xdr:sp>
    <xdr:clientData/>
  </xdr:twoCellAnchor>
  <xdr:twoCellAnchor>
    <xdr:from>
      <xdr:col>24</xdr:col>
      <xdr:colOff>314325</xdr:colOff>
      <xdr:row>0</xdr:row>
      <xdr:rowOff>180975</xdr:rowOff>
    </xdr:from>
    <xdr:to>
      <xdr:col>27</xdr:col>
      <xdr:colOff>123825</xdr:colOff>
      <xdr:row>2</xdr:row>
      <xdr:rowOff>114300</xdr:rowOff>
    </xdr:to>
    <xdr:sp macro="" textlink="">
      <xdr:nvSpPr>
        <xdr:cNvPr id="3" name="角丸四角形 2"/>
        <xdr:cNvSpPr/>
      </xdr:nvSpPr>
      <xdr:spPr>
        <a:xfrm>
          <a:off x="14773275" y="180975"/>
          <a:ext cx="2181225" cy="6000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  <a:r>
            <a:rPr kumimoji="1" lang="en-US" altLang="ja-JP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</a:t>
          </a:r>
          <a:endParaRPr kumimoji="1" lang="ja-JP" altLang="en-US" sz="2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22</xdr:col>
      <xdr:colOff>257176</xdr:colOff>
      <xdr:row>0</xdr:row>
      <xdr:rowOff>371476</xdr:rowOff>
    </xdr:from>
    <xdr:to>
      <xdr:col>23</xdr:col>
      <xdr:colOff>1190625</xdr:colOff>
      <xdr:row>1</xdr:row>
      <xdr:rowOff>123826</xdr:rowOff>
    </xdr:to>
    <xdr:sp macro="" textlink="">
      <xdr:nvSpPr>
        <xdr:cNvPr id="4" name="線吹き出し 1 (枠付き) 3"/>
        <xdr:cNvSpPr/>
      </xdr:nvSpPr>
      <xdr:spPr>
        <a:xfrm>
          <a:off x="12392026" y="371476"/>
          <a:ext cx="1838324" cy="171450"/>
        </a:xfrm>
        <a:prstGeom prst="borderCallout1">
          <a:avLst>
            <a:gd name="adj1" fmla="val 92"/>
            <a:gd name="adj2" fmla="val 626"/>
            <a:gd name="adj3" fmla="val 207237"/>
            <a:gd name="adj4" fmla="val -1875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indent="0" algn="l"/>
          <a:r>
            <a:rPr kumimoji="1" lang="ja-JP" altLang="en-US" sz="1000" b="1">
              <a:solidFill>
                <a:sysClr val="windowText" lastClr="000000"/>
              </a:solidFill>
            </a:rPr>
            <a:t>① リストからキャンパスを選ぶ。</a:t>
          </a:r>
        </a:p>
      </xdr:txBody>
    </xdr:sp>
    <xdr:clientData/>
  </xdr:twoCellAnchor>
  <xdr:twoCellAnchor>
    <xdr:from>
      <xdr:col>22</xdr:col>
      <xdr:colOff>438150</xdr:colOff>
      <xdr:row>1</xdr:row>
      <xdr:rowOff>228600</xdr:rowOff>
    </xdr:from>
    <xdr:to>
      <xdr:col>23</xdr:col>
      <xdr:colOff>1362075</xdr:colOff>
      <xdr:row>2</xdr:row>
      <xdr:rowOff>161925</xdr:rowOff>
    </xdr:to>
    <xdr:sp macro="" textlink="">
      <xdr:nvSpPr>
        <xdr:cNvPr id="6" name="線吹き出し 1 (枠付き) 5"/>
        <xdr:cNvSpPr/>
      </xdr:nvSpPr>
      <xdr:spPr>
        <a:xfrm>
          <a:off x="12573000" y="647700"/>
          <a:ext cx="1828800" cy="180975"/>
        </a:xfrm>
        <a:prstGeom prst="borderCallout1">
          <a:avLst>
            <a:gd name="adj1" fmla="val 92"/>
            <a:gd name="adj2" fmla="val 626"/>
            <a:gd name="adj3" fmla="val 207237"/>
            <a:gd name="adj4" fmla="val -1875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indent="0" algn="l"/>
          <a:r>
            <a:rPr kumimoji="1" lang="ja-JP" altLang="en-US" sz="1000" b="1">
              <a:solidFill>
                <a:sysClr val="windowText" lastClr="000000"/>
              </a:solidFill>
            </a:rPr>
            <a:t>②  リストからカテゴリーを選ぶ。</a:t>
          </a:r>
        </a:p>
      </xdr:txBody>
    </xdr:sp>
    <xdr:clientData/>
  </xdr:twoCellAnchor>
  <xdr:twoCellAnchor>
    <xdr:from>
      <xdr:col>24</xdr:col>
      <xdr:colOff>190500</xdr:colOff>
      <xdr:row>2</xdr:row>
      <xdr:rowOff>228600</xdr:rowOff>
    </xdr:from>
    <xdr:to>
      <xdr:col>25</xdr:col>
      <xdr:colOff>371475</xdr:colOff>
      <xdr:row>3</xdr:row>
      <xdr:rowOff>152400</xdr:rowOff>
    </xdr:to>
    <xdr:sp macro="" textlink="">
      <xdr:nvSpPr>
        <xdr:cNvPr id="8" name="線吹き出し 1 (枠付き) 7"/>
        <xdr:cNvSpPr/>
      </xdr:nvSpPr>
      <xdr:spPr>
        <a:xfrm>
          <a:off x="14649450" y="895350"/>
          <a:ext cx="1600200" cy="180975"/>
        </a:xfrm>
        <a:prstGeom prst="borderCallout1">
          <a:avLst>
            <a:gd name="adj1" fmla="val 92"/>
            <a:gd name="adj2" fmla="val 626"/>
            <a:gd name="adj3" fmla="val 207237"/>
            <a:gd name="adj4" fmla="val -1875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indent="0" algn="l"/>
          <a:r>
            <a:rPr kumimoji="1" lang="ja-JP" altLang="en-US" sz="1000" b="1">
              <a:solidFill>
                <a:sysClr val="windowText" lastClr="000000"/>
              </a:solidFill>
            </a:rPr>
            <a:t>③ リストから団体名を選ぶ。</a:t>
          </a:r>
        </a:p>
      </xdr:txBody>
    </xdr:sp>
    <xdr:clientData/>
  </xdr:twoCellAnchor>
  <xdr:twoCellAnchor>
    <xdr:from>
      <xdr:col>22</xdr:col>
      <xdr:colOff>809625</xdr:colOff>
      <xdr:row>5</xdr:row>
      <xdr:rowOff>47625</xdr:rowOff>
    </xdr:from>
    <xdr:to>
      <xdr:col>23</xdr:col>
      <xdr:colOff>1076326</xdr:colOff>
      <xdr:row>6</xdr:row>
      <xdr:rowOff>19050</xdr:rowOff>
    </xdr:to>
    <xdr:sp macro="" textlink="">
      <xdr:nvSpPr>
        <xdr:cNvPr id="9" name="線吹き出し 1 (枠付き) 8"/>
        <xdr:cNvSpPr/>
      </xdr:nvSpPr>
      <xdr:spPr>
        <a:xfrm>
          <a:off x="12944475" y="1485900"/>
          <a:ext cx="1171576" cy="152400"/>
        </a:xfrm>
        <a:prstGeom prst="borderCallout1">
          <a:avLst>
            <a:gd name="adj1" fmla="val 92"/>
            <a:gd name="adj2" fmla="val 626"/>
            <a:gd name="adj3" fmla="val 377826"/>
            <a:gd name="adj4" fmla="val -2131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indent="0" algn="l"/>
          <a:r>
            <a:rPr kumimoji="1" lang="ja-JP" altLang="en-US" sz="1000" b="1">
              <a:solidFill>
                <a:sysClr val="windowText" lastClr="000000"/>
              </a:solidFill>
            </a:rPr>
            <a:t>④ 半角</a:t>
          </a:r>
          <a:r>
            <a:rPr kumimoji="1" lang="en-US" altLang="ja-JP" sz="1000" b="1">
              <a:solidFill>
                <a:sysClr val="windowText" lastClr="000000"/>
              </a:solidFill>
            </a:rPr>
            <a:t>8</a:t>
          </a:r>
          <a:r>
            <a:rPr kumimoji="1" lang="ja-JP" altLang="en-US" sz="1000" b="1">
              <a:solidFill>
                <a:sysClr val="windowText" lastClr="000000"/>
              </a:solidFill>
            </a:rPr>
            <a:t>桁で入力。</a:t>
          </a:r>
        </a:p>
      </xdr:txBody>
    </xdr:sp>
    <xdr:clientData/>
  </xdr:twoCellAnchor>
  <xdr:twoCellAnchor>
    <xdr:from>
      <xdr:col>22</xdr:col>
      <xdr:colOff>457198</xdr:colOff>
      <xdr:row>16</xdr:row>
      <xdr:rowOff>133351</xdr:rowOff>
    </xdr:from>
    <xdr:to>
      <xdr:col>25</xdr:col>
      <xdr:colOff>295274</xdr:colOff>
      <xdr:row>19</xdr:row>
      <xdr:rowOff>95250</xdr:rowOff>
    </xdr:to>
    <xdr:sp macro="" textlink="">
      <xdr:nvSpPr>
        <xdr:cNvPr id="11" name="線吹き出し 1 (枠付き) 10"/>
        <xdr:cNvSpPr/>
      </xdr:nvSpPr>
      <xdr:spPr>
        <a:xfrm>
          <a:off x="12592048" y="4048126"/>
          <a:ext cx="3581401" cy="676274"/>
        </a:xfrm>
        <a:prstGeom prst="borderCallout1">
          <a:avLst>
            <a:gd name="adj1" fmla="val 677"/>
            <a:gd name="adj2" fmla="val 49905"/>
            <a:gd name="adj3" fmla="val -90247"/>
            <a:gd name="adj4" fmla="val 20724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 漢字又はひらがなのいずれか確実な方のフルネームを入力。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例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「やまざき」か「やまさき」かよくわからないので、漢字で入力。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「渡辺」か「渡邊」かよくわからないので、ひらがなで入力。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姓と名の間のスペースは、全角でも半角でも可。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23</xdr:col>
      <xdr:colOff>1343024</xdr:colOff>
      <xdr:row>14</xdr:row>
      <xdr:rowOff>200025</xdr:rowOff>
    </xdr:from>
    <xdr:to>
      <xdr:col>24</xdr:col>
      <xdr:colOff>228600</xdr:colOff>
      <xdr:row>16</xdr:row>
      <xdr:rowOff>133351</xdr:rowOff>
    </xdr:to>
    <xdr:cxnSp macro="">
      <xdr:nvCxnSpPr>
        <xdr:cNvPr id="13" name="直線コネクタ 12"/>
        <xdr:cNvCxnSpPr>
          <a:stCxn id="11" idx="3"/>
        </xdr:cNvCxnSpPr>
      </xdr:nvCxnSpPr>
      <xdr:spPr>
        <a:xfrm flipV="1">
          <a:off x="14382749" y="3638550"/>
          <a:ext cx="304801" cy="40957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1314450</xdr:colOff>
      <xdr:row>20</xdr:row>
      <xdr:rowOff>47625</xdr:rowOff>
    </xdr:from>
    <xdr:to>
      <xdr:col>27</xdr:col>
      <xdr:colOff>457200</xdr:colOff>
      <xdr:row>22</xdr:row>
      <xdr:rowOff>95250</xdr:rowOff>
    </xdr:to>
    <xdr:sp macro="" textlink="">
      <xdr:nvSpPr>
        <xdr:cNvPr id="17" name="線吹き出し 1 (枠付き) 16"/>
        <xdr:cNvSpPr/>
      </xdr:nvSpPr>
      <xdr:spPr>
        <a:xfrm>
          <a:off x="15773400" y="4914900"/>
          <a:ext cx="1514475" cy="523875"/>
        </a:xfrm>
        <a:prstGeom prst="borderCallout1">
          <a:avLst>
            <a:gd name="adj1" fmla="val 677"/>
            <a:gd name="adj2" fmla="val 49905"/>
            <a:gd name="adj3" fmla="val -373419"/>
            <a:gd name="adj4" fmla="val 52210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⑥ 貴団体に連絡する際の、内容による連絡する相手の目安。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333375</xdr:colOff>
      <xdr:row>16</xdr:row>
      <xdr:rowOff>57151</xdr:rowOff>
    </xdr:from>
    <xdr:to>
      <xdr:col>29</xdr:col>
      <xdr:colOff>371474</xdr:colOff>
      <xdr:row>18</xdr:row>
      <xdr:rowOff>95251</xdr:rowOff>
    </xdr:to>
    <xdr:sp macro="" textlink="">
      <xdr:nvSpPr>
        <xdr:cNvPr id="18" name="線吹き出し 1 (枠付き) 17"/>
        <xdr:cNvSpPr/>
      </xdr:nvSpPr>
      <xdr:spPr>
        <a:xfrm>
          <a:off x="16687800" y="3971926"/>
          <a:ext cx="1352549" cy="514350"/>
        </a:xfrm>
        <a:prstGeom prst="borderCallout1">
          <a:avLst>
            <a:gd name="adj1" fmla="val 677"/>
            <a:gd name="adj2" fmla="val 49905"/>
            <a:gd name="adj3" fmla="val -162510"/>
            <a:gd name="adj4" fmla="val 53097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⑦ 貴団体に連絡する場合の優先順位を入力。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人。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447675</xdr:colOff>
      <xdr:row>15</xdr:row>
      <xdr:rowOff>114300</xdr:rowOff>
    </xdr:from>
    <xdr:to>
      <xdr:col>31</xdr:col>
      <xdr:colOff>485775</xdr:colOff>
      <xdr:row>17</xdr:row>
      <xdr:rowOff>161925</xdr:rowOff>
    </xdr:to>
    <xdr:sp macro="" textlink="">
      <xdr:nvSpPr>
        <xdr:cNvPr id="19" name="線吹き出し 1 (枠付き) 18"/>
        <xdr:cNvSpPr/>
      </xdr:nvSpPr>
      <xdr:spPr>
        <a:xfrm>
          <a:off x="18116550" y="3790950"/>
          <a:ext cx="1447800" cy="523875"/>
        </a:xfrm>
        <a:prstGeom prst="borderCallout1">
          <a:avLst>
            <a:gd name="adj1" fmla="val 677"/>
            <a:gd name="adj2" fmla="val 49905"/>
            <a:gd name="adj3" fmla="val -169783"/>
            <a:gd name="adj4" fmla="val 14365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⑧ 貴団体内の呼称で役職を記入。兼任している場合は、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つまで記入。</a:t>
          </a:r>
          <a:endParaRPr kumimoji="1" lang="en-US" altLang="ja-JP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152399</xdr:colOff>
      <xdr:row>3</xdr:row>
      <xdr:rowOff>228601</xdr:rowOff>
    </xdr:from>
    <xdr:to>
      <xdr:col>31</xdr:col>
      <xdr:colOff>9524</xdr:colOff>
      <xdr:row>4</xdr:row>
      <xdr:rowOff>142876</xdr:rowOff>
    </xdr:to>
    <xdr:sp macro="" textlink="">
      <xdr:nvSpPr>
        <xdr:cNvPr id="21" name="線吹き出し 1 (枠付き) 20"/>
        <xdr:cNvSpPr/>
      </xdr:nvSpPr>
      <xdr:spPr>
        <a:xfrm>
          <a:off x="17821274" y="1152526"/>
          <a:ext cx="1266825" cy="171450"/>
        </a:xfrm>
        <a:prstGeom prst="borderCallout1">
          <a:avLst>
            <a:gd name="adj1" fmla="val -5171"/>
            <a:gd name="adj2" fmla="val 99436"/>
            <a:gd name="adj3" fmla="val -145395"/>
            <a:gd name="adj4" fmla="val 110417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⑨ 記入時の年月日。</a:t>
          </a:r>
        </a:p>
      </xdr:txBody>
    </xdr:sp>
    <xdr:clientData/>
  </xdr:twoCellAnchor>
  <xdr:twoCellAnchor>
    <xdr:from>
      <xdr:col>17</xdr:col>
      <xdr:colOff>828675</xdr:colOff>
      <xdr:row>19</xdr:row>
      <xdr:rowOff>1</xdr:rowOff>
    </xdr:from>
    <xdr:to>
      <xdr:col>22</xdr:col>
      <xdr:colOff>57150</xdr:colOff>
      <xdr:row>20</xdr:row>
      <xdr:rowOff>123826</xdr:rowOff>
    </xdr:to>
    <xdr:sp macro="" textlink="">
      <xdr:nvSpPr>
        <xdr:cNvPr id="26" name="線吹き出し 1 (枠付き) 25"/>
        <xdr:cNvSpPr/>
      </xdr:nvSpPr>
      <xdr:spPr>
        <a:xfrm>
          <a:off x="10991850" y="4629151"/>
          <a:ext cx="1200150" cy="361950"/>
        </a:xfrm>
        <a:prstGeom prst="borderCallout1">
          <a:avLst>
            <a:gd name="adj1" fmla="val 92"/>
            <a:gd name="adj2" fmla="val 626"/>
            <a:gd name="adj3" fmla="val -229605"/>
            <a:gd name="adj4" fmla="val -12401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'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①～③を選ぶと自動的に入力される。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171450</xdr:colOff>
      <xdr:row>17</xdr:row>
      <xdr:rowOff>123825</xdr:rowOff>
    </xdr:to>
    <xdr:sp macro="" textlink="">
      <xdr:nvSpPr>
        <xdr:cNvPr id="28" name="線吹き出し 1 (枠付き) 27"/>
        <xdr:cNvSpPr/>
      </xdr:nvSpPr>
      <xdr:spPr>
        <a:xfrm>
          <a:off x="11049000" y="3914775"/>
          <a:ext cx="1257300" cy="361950"/>
        </a:xfrm>
        <a:prstGeom prst="borderCallout1">
          <a:avLst>
            <a:gd name="adj1" fmla="val -13066"/>
            <a:gd name="adj2" fmla="val 48353"/>
            <a:gd name="adj3" fmla="val -87500"/>
            <a:gd name="adj4" fmla="val 33811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'</a:t>
          </a:r>
          <a:r>
            <a:rPr kumimoji="1" lang="ja-JP" altLang="en-US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④を入力すると自動的に入力される。</a:t>
          </a:r>
        </a:p>
      </xdr:txBody>
    </xdr:sp>
    <xdr:clientData/>
  </xdr:twoCellAnchor>
  <xdr:twoCellAnchor>
    <xdr:from>
      <xdr:col>17</xdr:col>
      <xdr:colOff>333374</xdr:colOff>
      <xdr:row>21</xdr:row>
      <xdr:rowOff>0</xdr:rowOff>
    </xdr:from>
    <xdr:to>
      <xdr:col>23</xdr:col>
      <xdr:colOff>390525</xdr:colOff>
      <xdr:row>29</xdr:row>
      <xdr:rowOff>190500</xdr:rowOff>
    </xdr:to>
    <xdr:sp macro="" textlink="">
      <xdr:nvSpPr>
        <xdr:cNvPr id="29" name="雲 28"/>
        <xdr:cNvSpPr/>
      </xdr:nvSpPr>
      <xdr:spPr>
        <a:xfrm>
          <a:off x="10496549" y="5105400"/>
          <a:ext cx="2933701" cy="2095500"/>
        </a:xfrm>
        <a:prstGeom prst="cloud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2000"/>
            </a:lnSpc>
          </a:pPr>
          <a:r>
            <a:rPr kumimoji="1" lang="ja-JP" altLang="en-US" sz="120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コピー＆ペーストで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入力して、不要となったデータを削除せずに、</a:t>
          </a:r>
          <a:r>
            <a:rPr kumimoji="1" lang="ja-JP" altLang="en-US" sz="120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同一人物を複数回記載するケースが多い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ので、ご注意ください！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09"/>
  <sheetViews>
    <sheetView tabSelected="1" zoomScaleNormal="100" workbookViewId="0">
      <pane ySplit="8" topLeftCell="A9" activePane="bottomLeft" state="frozen"/>
      <selection pane="bottomLeft" activeCell="C3" sqref="C3:E3"/>
    </sheetView>
  </sheetViews>
  <sheetFormatPr defaultRowHeight="13.5" x14ac:dyDescent="0.15"/>
  <cols>
    <col min="1" max="1" width="11.625" customWidth="1"/>
    <col min="2" max="2" width="7.875" hidden="1" customWidth="1"/>
    <col min="3" max="3" width="8.625" customWidth="1"/>
    <col min="4" max="4" width="8.75" hidden="1" customWidth="1"/>
    <col min="5" max="5" width="5.625" bestFit="1" customWidth="1"/>
    <col min="6" max="6" width="10.125" bestFit="1" customWidth="1"/>
    <col min="7" max="8" width="18.625" customWidth="1"/>
    <col min="9" max="11" width="6.25" bestFit="1" customWidth="1"/>
    <col min="12" max="12" width="4.625" bestFit="1" customWidth="1"/>
    <col min="13" max="15" width="9.25" bestFit="1" customWidth="1"/>
    <col min="16" max="16" width="9" hidden="1" customWidth="1"/>
    <col min="18" max="18" width="11.625" customWidth="1"/>
    <col min="19" max="19" width="7.875" hidden="1" customWidth="1"/>
    <col min="20" max="20" width="8.625" customWidth="1"/>
    <col min="21" max="21" width="8.75" hidden="1" customWidth="1"/>
    <col min="22" max="22" width="5.625" bestFit="1" customWidth="1"/>
    <col min="23" max="23" width="11.875" bestFit="1" customWidth="1"/>
    <col min="24" max="25" width="18.625" customWidth="1"/>
    <col min="26" max="28" width="6.25" bestFit="1" customWidth="1"/>
    <col min="29" max="29" width="4.75" bestFit="1" customWidth="1"/>
    <col min="30" max="32" width="9.25" bestFit="1" customWidth="1"/>
    <col min="33" max="33" width="9" hidden="1" customWidth="1"/>
  </cols>
  <sheetData>
    <row r="1" spans="1:36" ht="33" x14ac:dyDescent="0.15">
      <c r="A1" s="4" t="s">
        <v>385</v>
      </c>
      <c r="M1" s="7" t="s">
        <v>25</v>
      </c>
      <c r="N1" s="7"/>
      <c r="O1" s="7"/>
      <c r="R1" s="4" t="s">
        <v>385</v>
      </c>
      <c r="AD1" s="7" t="s">
        <v>25</v>
      </c>
      <c r="AE1" s="7"/>
      <c r="AF1" s="7"/>
    </row>
    <row r="2" spans="1:36" ht="19.5" thickBot="1" x14ac:dyDescent="0.2">
      <c r="A2" s="3"/>
      <c r="M2" s="5" t="s">
        <v>22</v>
      </c>
      <c r="N2" s="5" t="s">
        <v>23</v>
      </c>
      <c r="O2" s="5" t="s">
        <v>24</v>
      </c>
      <c r="P2" s="5"/>
      <c r="Q2" s="5"/>
      <c r="R2" s="3"/>
      <c r="AD2" s="5" t="s">
        <v>22</v>
      </c>
      <c r="AE2" s="5" t="s">
        <v>23</v>
      </c>
      <c r="AF2" s="5" t="s">
        <v>24</v>
      </c>
      <c r="AG2" s="5"/>
      <c r="AH2" s="5"/>
      <c r="AI2" s="5"/>
      <c r="AJ2" s="5"/>
    </row>
    <row r="3" spans="1:36" ht="20.25" thickTop="1" thickBot="1" x14ac:dyDescent="0.2">
      <c r="A3" s="3" t="s">
        <v>389</v>
      </c>
      <c r="C3" s="55"/>
      <c r="D3" s="56"/>
      <c r="E3" s="57"/>
      <c r="M3" s="41"/>
      <c r="N3" s="41"/>
      <c r="O3" s="41"/>
      <c r="P3" s="8"/>
      <c r="Q3" s="8"/>
      <c r="R3" s="3" t="s">
        <v>386</v>
      </c>
      <c r="T3" s="70" t="s">
        <v>400</v>
      </c>
      <c r="U3" s="71"/>
      <c r="V3" s="72"/>
      <c r="W3" s="26"/>
      <c r="X3" s="26"/>
      <c r="AD3" s="27">
        <v>2018</v>
      </c>
      <c r="AE3" s="27">
        <v>4</v>
      </c>
      <c r="AF3" s="27">
        <v>15</v>
      </c>
      <c r="AG3" s="8"/>
      <c r="AH3" s="8"/>
      <c r="AI3" s="8"/>
      <c r="AJ3" s="8"/>
    </row>
    <row r="4" spans="1:36" ht="20.25" thickTop="1" thickBot="1" x14ac:dyDescent="0.2">
      <c r="A4" s="3" t="s">
        <v>390</v>
      </c>
      <c r="B4" s="3"/>
      <c r="C4" s="58"/>
      <c r="D4" s="59"/>
      <c r="E4" s="59"/>
      <c r="F4" s="60"/>
      <c r="R4" s="3" t="s">
        <v>390</v>
      </c>
      <c r="S4" s="3"/>
      <c r="T4" s="73" t="s">
        <v>203</v>
      </c>
      <c r="U4" s="74"/>
      <c r="V4" s="74"/>
      <c r="W4" s="75"/>
      <c r="X4" s="26"/>
    </row>
    <row r="5" spans="1:36" ht="20.25" thickTop="1" thickBot="1" x14ac:dyDescent="0.2">
      <c r="A5" s="3" t="s">
        <v>0</v>
      </c>
      <c r="B5" s="3"/>
      <c r="C5" s="58"/>
      <c r="D5" s="59"/>
      <c r="E5" s="59"/>
      <c r="F5" s="59"/>
      <c r="G5" s="60"/>
      <c r="R5" s="3" t="s">
        <v>0</v>
      </c>
      <c r="S5" s="3"/>
      <c r="T5" s="73" t="s">
        <v>203</v>
      </c>
      <c r="U5" s="74"/>
      <c r="V5" s="74"/>
      <c r="W5" s="74"/>
      <c r="X5" s="75"/>
    </row>
    <row r="6" spans="1:36" ht="14.25" thickTop="1" x14ac:dyDescent="0.15"/>
    <row r="7" spans="1:36" ht="15" x14ac:dyDescent="0.15">
      <c r="A7" s="66" t="s">
        <v>409</v>
      </c>
      <c r="B7" s="67" t="s">
        <v>15</v>
      </c>
      <c r="C7" s="68" t="s">
        <v>16</v>
      </c>
      <c r="D7" s="68" t="s">
        <v>17</v>
      </c>
      <c r="E7" s="68" t="s">
        <v>2</v>
      </c>
      <c r="F7" s="16" t="s">
        <v>410</v>
      </c>
      <c r="G7" s="66" t="s">
        <v>422</v>
      </c>
      <c r="H7" s="61"/>
      <c r="I7" s="61" t="s">
        <v>444</v>
      </c>
      <c r="J7" s="62"/>
      <c r="K7" s="63"/>
      <c r="L7" s="64" t="s">
        <v>417</v>
      </c>
      <c r="M7" s="61" t="s">
        <v>418</v>
      </c>
      <c r="N7" s="62"/>
      <c r="O7" s="63"/>
      <c r="R7" s="66" t="s">
        <v>409</v>
      </c>
      <c r="S7" s="67" t="s">
        <v>15</v>
      </c>
      <c r="T7" s="68" t="s">
        <v>16</v>
      </c>
      <c r="U7" s="68" t="s">
        <v>17</v>
      </c>
      <c r="V7" s="68" t="s">
        <v>2</v>
      </c>
      <c r="W7" s="16" t="s">
        <v>410</v>
      </c>
      <c r="X7" s="66" t="s">
        <v>422</v>
      </c>
      <c r="Y7" s="61"/>
      <c r="Z7" s="61" t="s">
        <v>444</v>
      </c>
      <c r="AA7" s="62"/>
      <c r="AB7" s="63"/>
      <c r="AC7" s="64" t="s">
        <v>417</v>
      </c>
      <c r="AD7" s="61" t="s">
        <v>418</v>
      </c>
      <c r="AE7" s="62"/>
      <c r="AF7" s="63"/>
    </row>
    <row r="8" spans="1:36" ht="15.75" thickBot="1" x14ac:dyDescent="0.2">
      <c r="A8" s="66"/>
      <c r="B8" s="67"/>
      <c r="C8" s="69"/>
      <c r="D8" s="69"/>
      <c r="E8" s="69"/>
      <c r="F8" s="17" t="s">
        <v>411</v>
      </c>
      <c r="G8" s="17" t="s">
        <v>412</v>
      </c>
      <c r="H8" s="18" t="s">
        <v>413</v>
      </c>
      <c r="I8" s="16" t="s">
        <v>414</v>
      </c>
      <c r="J8" s="16" t="s">
        <v>415</v>
      </c>
      <c r="K8" s="16" t="s">
        <v>416</v>
      </c>
      <c r="L8" s="65"/>
      <c r="M8" s="16" t="s">
        <v>419</v>
      </c>
      <c r="N8" s="16" t="s">
        <v>420</v>
      </c>
      <c r="O8" s="16" t="s">
        <v>421</v>
      </c>
      <c r="R8" s="66"/>
      <c r="S8" s="67"/>
      <c r="T8" s="69"/>
      <c r="U8" s="69"/>
      <c r="V8" s="69"/>
      <c r="W8" s="23" t="s">
        <v>411</v>
      </c>
      <c r="X8" s="23" t="s">
        <v>412</v>
      </c>
      <c r="Y8" s="18" t="s">
        <v>413</v>
      </c>
      <c r="Z8" s="16" t="s">
        <v>414</v>
      </c>
      <c r="AA8" s="16" t="s">
        <v>415</v>
      </c>
      <c r="AB8" s="16" t="s">
        <v>416</v>
      </c>
      <c r="AC8" s="65"/>
      <c r="AD8" s="16" t="s">
        <v>419</v>
      </c>
      <c r="AE8" s="16" t="s">
        <v>420</v>
      </c>
      <c r="AF8" s="16" t="s">
        <v>421</v>
      </c>
    </row>
    <row r="9" spans="1:36" ht="18.75" customHeight="1" thickTop="1" x14ac:dyDescent="0.15">
      <c r="A9" s="22" t="str">
        <f>IF($C$3&amp;$C$4&amp;$C$5&lt;&gt;"",VLOOKUP($C$3&amp;$C$4&amp;$C$5,団体コード!A$2:B$182,2,FALSE),"")</f>
        <v/>
      </c>
      <c r="B9" s="21" t="str">
        <f>IF(F9="","",LEFT(F9,2)*1)</f>
        <v/>
      </c>
      <c r="C9" s="6" t="str">
        <f>IF(F9="","",IFERROR(VLOOKUP(B9,データ!$A$1:$B$12,2,FALSE),"エラー"))</f>
        <v/>
      </c>
      <c r="D9" s="6" t="str">
        <f>IF(F9="","",MID(F9,4,2)*1)</f>
        <v/>
      </c>
      <c r="E9" s="28" t="str">
        <f>IF(F9="","",IFERROR(VLOOKUP(D9,データ!$D$1:$E$9,2,FALSE),"エラー"))</f>
        <v/>
      </c>
      <c r="F9" s="42"/>
      <c r="G9" s="43"/>
      <c r="H9" s="43"/>
      <c r="I9" s="44"/>
      <c r="J9" s="44"/>
      <c r="K9" s="44"/>
      <c r="L9" s="44"/>
      <c r="M9" s="47"/>
      <c r="N9" s="47"/>
      <c r="O9" s="48"/>
      <c r="P9" s="9" t="str">
        <f>IF(F9="","",LEN(F9))</f>
        <v/>
      </c>
      <c r="Q9" s="9" t="str">
        <f>IF(F9="","",IF(P9=8,"","学生番号は8桁で入力してください！"))</f>
        <v/>
      </c>
      <c r="R9" s="22">
        <v>30010</v>
      </c>
      <c r="S9" s="21">
        <v>21</v>
      </c>
      <c r="T9" s="6" t="s">
        <v>434</v>
      </c>
      <c r="U9" s="6">
        <v>17</v>
      </c>
      <c r="V9" s="28" t="s">
        <v>435</v>
      </c>
      <c r="W9" s="29">
        <v>21017001</v>
      </c>
      <c r="X9" s="30" t="s">
        <v>423</v>
      </c>
      <c r="Y9" s="30"/>
      <c r="Z9" s="31"/>
      <c r="AA9" s="31"/>
      <c r="AB9" s="31"/>
      <c r="AC9" s="31"/>
      <c r="AD9" s="53"/>
      <c r="AE9" s="53"/>
      <c r="AF9" s="32"/>
      <c r="AG9" s="9">
        <f>IF(W9="","",LEN(W9))</f>
        <v>8</v>
      </c>
      <c r="AH9" s="9" t="str">
        <f>IF(W9="","",IF(AG9=8,"","学生番号は8桁で入力してください！"))</f>
        <v/>
      </c>
    </row>
    <row r="10" spans="1:36" ht="18.75" customHeight="1" x14ac:dyDescent="0.15">
      <c r="A10" s="22" t="str">
        <f>IF($C$3&amp;$C$4&amp;$C$5&lt;&gt;"",VLOOKUP($C$3&amp;$C$4&amp;$C$5,団体コード!A$2:B$182,2,FALSE),"")</f>
        <v/>
      </c>
      <c r="B10" s="21" t="str">
        <f t="shared" ref="B10:B73" si="0">IF(F10="","",LEFT(F10,2)*1)</f>
        <v/>
      </c>
      <c r="C10" s="6" t="str">
        <f>IF(F10="","",IFERROR(VLOOKUP(B10,データ!$A$1:$B$12,2,FALSE),"エラー"))</f>
        <v/>
      </c>
      <c r="D10" s="6" t="str">
        <f t="shared" ref="D10:D73" si="1">IF(F10="","",MID(F10,4,2)*1)</f>
        <v/>
      </c>
      <c r="E10" s="28" t="str">
        <f>IF(F10="","",IFERROR(VLOOKUP(D10,データ!$D$1:$E$9,2,FALSE),"エラー"))</f>
        <v/>
      </c>
      <c r="F10" s="35"/>
      <c r="G10" s="19"/>
      <c r="H10" s="19"/>
      <c r="I10" s="20"/>
      <c r="J10" s="20"/>
      <c r="K10" s="20"/>
      <c r="L10" s="20"/>
      <c r="M10" s="49"/>
      <c r="N10" s="49"/>
      <c r="O10" s="50"/>
      <c r="P10" s="9" t="str">
        <f>IF(F10="","",LEN(F10))</f>
        <v/>
      </c>
      <c r="Q10" s="9" t="str">
        <f t="shared" ref="Q10:Q73" si="2">IF(F10="","",IF(P10=8,"","学生番号は8桁で入力してください！"))</f>
        <v/>
      </c>
      <c r="R10" s="22">
        <v>30010</v>
      </c>
      <c r="S10" s="21">
        <v>22</v>
      </c>
      <c r="T10" s="6" t="s">
        <v>436</v>
      </c>
      <c r="U10" s="6">
        <v>17</v>
      </c>
      <c r="V10" s="28" t="s">
        <v>435</v>
      </c>
      <c r="W10" s="33">
        <v>22217001</v>
      </c>
      <c r="X10" s="24"/>
      <c r="Y10" s="24" t="s">
        <v>424</v>
      </c>
      <c r="Z10" s="25" t="s">
        <v>432</v>
      </c>
      <c r="AA10" s="25"/>
      <c r="AB10" s="25"/>
      <c r="AC10" s="25">
        <v>2</v>
      </c>
      <c r="AD10" s="54" t="s">
        <v>428</v>
      </c>
      <c r="AE10" s="54"/>
      <c r="AF10" s="34"/>
      <c r="AG10" s="9">
        <f>IF(W10="","",LEN(W10))</f>
        <v>8</v>
      </c>
      <c r="AH10" s="9" t="str">
        <f t="shared" ref="AH10:AH28" si="3">IF(W10="","",IF(AG10=8,"","学生番号は8桁で入力してください！"))</f>
        <v/>
      </c>
    </row>
    <row r="11" spans="1:36" ht="18.75" customHeight="1" x14ac:dyDescent="0.15">
      <c r="A11" s="22" t="str">
        <f>IF($C$3&amp;$C$4&amp;$C$5&lt;&gt;"",VLOOKUP($C$3&amp;$C$4&amp;$C$5,団体コード!A$2:B$182,2,FALSE),"")</f>
        <v/>
      </c>
      <c r="B11" s="21" t="str">
        <f t="shared" si="0"/>
        <v/>
      </c>
      <c r="C11" s="6" t="str">
        <f>IF(F11="","",IFERROR(VLOOKUP(B11,データ!$A$1:$B$12,2,FALSE),"エラー"))</f>
        <v/>
      </c>
      <c r="D11" s="6" t="str">
        <f t="shared" si="1"/>
        <v/>
      </c>
      <c r="E11" s="28" t="str">
        <f>IF(F11="","",IFERROR(VLOOKUP(D11,データ!$D$1:$E$9,2,FALSE),"エラー"))</f>
        <v/>
      </c>
      <c r="F11" s="35"/>
      <c r="G11" s="19"/>
      <c r="H11" s="19"/>
      <c r="I11" s="20"/>
      <c r="J11" s="20"/>
      <c r="K11" s="20"/>
      <c r="L11" s="20"/>
      <c r="M11" s="49"/>
      <c r="N11" s="49"/>
      <c r="O11" s="50"/>
      <c r="P11" s="9" t="str">
        <f t="shared" ref="P11:P74" si="4">IF(F11="","",LEN(F11))</f>
        <v/>
      </c>
      <c r="Q11" s="9" t="str">
        <f t="shared" si="2"/>
        <v/>
      </c>
      <c r="R11" s="22">
        <v>30010</v>
      </c>
      <c r="S11" s="21">
        <v>23</v>
      </c>
      <c r="T11" s="6" t="s">
        <v>437</v>
      </c>
      <c r="U11" s="6">
        <v>17</v>
      </c>
      <c r="V11" s="28" t="s">
        <v>435</v>
      </c>
      <c r="W11" s="33">
        <v>23017001</v>
      </c>
      <c r="X11" s="24" t="s">
        <v>425</v>
      </c>
      <c r="Y11" s="24"/>
      <c r="Z11" s="25"/>
      <c r="AA11" s="25"/>
      <c r="AB11" s="25" t="s">
        <v>432</v>
      </c>
      <c r="AC11" s="25">
        <v>3</v>
      </c>
      <c r="AD11" s="54" t="s">
        <v>429</v>
      </c>
      <c r="AE11" s="54" t="s">
        <v>430</v>
      </c>
      <c r="AF11" s="34"/>
      <c r="AG11" s="9">
        <f t="shared" ref="AG11:AG28" si="5">IF(W11="","",LEN(W11))</f>
        <v>8</v>
      </c>
      <c r="AH11" s="9" t="str">
        <f t="shared" si="3"/>
        <v/>
      </c>
    </row>
    <row r="12" spans="1:36" ht="18.75" customHeight="1" x14ac:dyDescent="0.15">
      <c r="A12" s="22" t="str">
        <f>IF($C$3&amp;$C$4&amp;$C$5&lt;&gt;"",VLOOKUP($C$3&amp;$C$4&amp;$C$5,団体コード!A$2:B$182,2,FALSE),"")</f>
        <v/>
      </c>
      <c r="B12" s="21" t="str">
        <f t="shared" si="0"/>
        <v/>
      </c>
      <c r="C12" s="6" t="str">
        <f>IF(F12="","",IFERROR(VLOOKUP(B12,データ!$A$1:$B$12,2,FALSE),"エラー"))</f>
        <v/>
      </c>
      <c r="D12" s="6" t="str">
        <f t="shared" si="1"/>
        <v/>
      </c>
      <c r="E12" s="28" t="str">
        <f>IF(F12="","",IFERROR(VLOOKUP(D12,データ!$D$1:$E$9,2,FALSE),"エラー"))</f>
        <v/>
      </c>
      <c r="F12" s="35"/>
      <c r="G12" s="19"/>
      <c r="H12" s="19"/>
      <c r="I12" s="20"/>
      <c r="J12" s="20"/>
      <c r="K12" s="20"/>
      <c r="L12" s="20"/>
      <c r="M12" s="49"/>
      <c r="N12" s="49"/>
      <c r="O12" s="50"/>
      <c r="P12" s="9" t="str">
        <f t="shared" si="4"/>
        <v/>
      </c>
      <c r="Q12" s="9" t="str">
        <f t="shared" si="2"/>
        <v/>
      </c>
      <c r="R12" s="22">
        <v>30010</v>
      </c>
      <c r="S12" s="21">
        <v>29</v>
      </c>
      <c r="T12" s="6" t="s">
        <v>438</v>
      </c>
      <c r="U12" s="6">
        <v>17</v>
      </c>
      <c r="V12" s="28" t="s">
        <v>435</v>
      </c>
      <c r="W12" s="33">
        <v>29017002</v>
      </c>
      <c r="X12" s="24"/>
      <c r="Y12" s="24" t="s">
        <v>427</v>
      </c>
      <c r="Z12" s="25"/>
      <c r="AA12" s="25" t="s">
        <v>432</v>
      </c>
      <c r="AB12" s="25"/>
      <c r="AC12" s="25">
        <v>1</v>
      </c>
      <c r="AD12" s="54" t="s">
        <v>429</v>
      </c>
      <c r="AE12" s="54" t="s">
        <v>431</v>
      </c>
      <c r="AF12" s="34"/>
      <c r="AG12" s="9">
        <f t="shared" si="5"/>
        <v>8</v>
      </c>
      <c r="AH12" s="9" t="str">
        <f t="shared" si="3"/>
        <v/>
      </c>
    </row>
    <row r="13" spans="1:36" ht="18.75" customHeight="1" x14ac:dyDescent="0.15">
      <c r="A13" s="22" t="str">
        <f>IF($C$3&amp;$C$4&amp;$C$5&lt;&gt;"",VLOOKUP($C$3&amp;$C$4&amp;$C$5,団体コード!A$2:B$182,2,FALSE),"")</f>
        <v/>
      </c>
      <c r="B13" s="21" t="str">
        <f t="shared" si="0"/>
        <v/>
      </c>
      <c r="C13" s="6" t="str">
        <f>IF(F13="","",IFERROR(VLOOKUP(B13,データ!$A$1:$B$12,2,FALSE),"エラー"))</f>
        <v/>
      </c>
      <c r="D13" s="6" t="str">
        <f t="shared" si="1"/>
        <v/>
      </c>
      <c r="E13" s="28" t="str">
        <f>IF(F13="","",IFERROR(VLOOKUP(D13,データ!$D$1:$E$9,2,FALSE),"エラー"))</f>
        <v/>
      </c>
      <c r="F13" s="35"/>
      <c r="G13" s="19"/>
      <c r="H13" s="19"/>
      <c r="I13" s="20"/>
      <c r="J13" s="20"/>
      <c r="K13" s="20"/>
      <c r="L13" s="20"/>
      <c r="M13" s="49"/>
      <c r="N13" s="49"/>
      <c r="O13" s="50"/>
      <c r="P13" s="9" t="str">
        <f t="shared" si="4"/>
        <v/>
      </c>
      <c r="Q13" s="9" t="str">
        <f t="shared" si="2"/>
        <v/>
      </c>
      <c r="R13" s="22">
        <v>30010</v>
      </c>
      <c r="S13" s="21">
        <v>32</v>
      </c>
      <c r="T13" s="6" t="s">
        <v>439</v>
      </c>
      <c r="U13" s="6">
        <v>18</v>
      </c>
      <c r="V13" s="28" t="s">
        <v>440</v>
      </c>
      <c r="W13" s="33">
        <v>32018010</v>
      </c>
      <c r="X13" s="24" t="s">
        <v>426</v>
      </c>
      <c r="Y13" s="24"/>
      <c r="Z13" s="25"/>
      <c r="AA13" s="25"/>
      <c r="AB13" s="25" t="s">
        <v>445</v>
      </c>
      <c r="AC13" s="25">
        <v>4</v>
      </c>
      <c r="AD13" s="54" t="s">
        <v>430</v>
      </c>
      <c r="AE13" s="54"/>
      <c r="AF13" s="34"/>
      <c r="AG13" s="9">
        <f t="shared" si="5"/>
        <v>8</v>
      </c>
      <c r="AH13" s="9" t="str">
        <f t="shared" si="3"/>
        <v/>
      </c>
    </row>
    <row r="14" spans="1:36" ht="18.75" customHeight="1" x14ac:dyDescent="0.15">
      <c r="A14" s="22" t="str">
        <f>IF($C$3&amp;$C$4&amp;$C$5&lt;&gt;"",VLOOKUP($C$3&amp;$C$4&amp;$C$5,団体コード!A$2:B$182,2,FALSE),"")</f>
        <v/>
      </c>
      <c r="B14" s="21" t="str">
        <f t="shared" si="0"/>
        <v/>
      </c>
      <c r="C14" s="6" t="str">
        <f>IF(F14="","",IFERROR(VLOOKUP(B14,データ!$A$1:$B$12,2,FALSE),"エラー"))</f>
        <v/>
      </c>
      <c r="D14" s="6" t="str">
        <f t="shared" si="1"/>
        <v/>
      </c>
      <c r="E14" s="28" t="str">
        <f>IF(F14="","",IFERROR(VLOOKUP(D14,データ!$D$1:$E$9,2,FALSE),"エラー"))</f>
        <v/>
      </c>
      <c r="F14" s="35"/>
      <c r="G14" s="19"/>
      <c r="H14" s="19"/>
      <c r="I14" s="20"/>
      <c r="J14" s="20"/>
      <c r="K14" s="20"/>
      <c r="L14" s="20"/>
      <c r="M14" s="49"/>
      <c r="N14" s="49"/>
      <c r="O14" s="50"/>
      <c r="P14" s="9" t="str">
        <f t="shared" si="4"/>
        <v/>
      </c>
      <c r="Q14" s="9" t="str">
        <f t="shared" si="2"/>
        <v/>
      </c>
      <c r="R14" s="22">
        <v>30010</v>
      </c>
      <c r="S14" s="21">
        <v>43</v>
      </c>
      <c r="T14" s="6" t="s">
        <v>441</v>
      </c>
      <c r="U14" s="6">
        <v>18</v>
      </c>
      <c r="V14" s="28" t="s">
        <v>440</v>
      </c>
      <c r="W14" s="33">
        <v>43018100</v>
      </c>
      <c r="X14" s="24" t="s">
        <v>443</v>
      </c>
      <c r="Y14" s="24"/>
      <c r="Z14" s="25"/>
      <c r="AA14" s="25"/>
      <c r="AB14" s="25"/>
      <c r="AC14" s="25"/>
      <c r="AD14" s="54"/>
      <c r="AE14" s="54"/>
      <c r="AF14" s="34"/>
      <c r="AG14" s="9">
        <f t="shared" si="5"/>
        <v>8</v>
      </c>
      <c r="AH14" s="9" t="str">
        <f t="shared" si="3"/>
        <v/>
      </c>
    </row>
    <row r="15" spans="1:36" ht="18.75" customHeight="1" x14ac:dyDescent="0.15">
      <c r="A15" s="22" t="str">
        <f>IF($C$3&amp;$C$4&amp;$C$5&lt;&gt;"",VLOOKUP($C$3&amp;$C$4&amp;$C$5,団体コード!A$2:B$182,2,FALSE),"")</f>
        <v/>
      </c>
      <c r="B15" s="21" t="str">
        <f t="shared" si="0"/>
        <v/>
      </c>
      <c r="C15" s="6" t="str">
        <f>IF(F15="","",IFERROR(VLOOKUP(B15,データ!$A$1:$B$12,2,FALSE),"エラー"))</f>
        <v/>
      </c>
      <c r="D15" s="6" t="str">
        <f t="shared" si="1"/>
        <v/>
      </c>
      <c r="E15" s="28" t="str">
        <f>IF(F15="","",IFERROR(VLOOKUP(D15,データ!$D$1:$E$9,2,FALSE),"エラー"))</f>
        <v/>
      </c>
      <c r="F15" s="35"/>
      <c r="G15" s="19"/>
      <c r="H15" s="19"/>
      <c r="I15" s="20"/>
      <c r="J15" s="20"/>
      <c r="K15" s="20"/>
      <c r="L15" s="20"/>
      <c r="M15" s="49"/>
      <c r="N15" s="49"/>
      <c r="O15" s="50"/>
      <c r="P15" s="9" t="str">
        <f t="shared" si="4"/>
        <v/>
      </c>
      <c r="Q15" s="9" t="str">
        <f t="shared" si="2"/>
        <v/>
      </c>
      <c r="R15" s="22">
        <v>30010</v>
      </c>
      <c r="S15" s="21">
        <v>24</v>
      </c>
      <c r="T15" s="6" t="s">
        <v>442</v>
      </c>
      <c r="U15" s="6">
        <v>7</v>
      </c>
      <c r="V15" s="28" t="s">
        <v>441</v>
      </c>
      <c r="W15" s="33">
        <v>24007020</v>
      </c>
      <c r="X15" s="24"/>
      <c r="Y15" s="24" t="s">
        <v>433</v>
      </c>
      <c r="Z15" s="25"/>
      <c r="AA15" s="25"/>
      <c r="AB15" s="25"/>
      <c r="AC15" s="25"/>
      <c r="AD15" s="54"/>
      <c r="AE15" s="54"/>
      <c r="AF15" s="34"/>
      <c r="AG15" s="9">
        <f t="shared" si="5"/>
        <v>8</v>
      </c>
      <c r="AH15" s="9" t="str">
        <f t="shared" si="3"/>
        <v/>
      </c>
    </row>
    <row r="16" spans="1:36" ht="18.75" customHeight="1" x14ac:dyDescent="0.15">
      <c r="A16" s="22" t="str">
        <f>IF($C$3&amp;$C$4&amp;$C$5&lt;&gt;"",VLOOKUP($C$3&amp;$C$4&amp;$C$5,団体コード!A$2:B$182,2,FALSE),"")</f>
        <v/>
      </c>
      <c r="B16" s="21" t="str">
        <f t="shared" si="0"/>
        <v/>
      </c>
      <c r="C16" s="6" t="str">
        <f>IF(F16="","",IFERROR(VLOOKUP(B16,データ!$A$1:$B$12,2,FALSE),"エラー"))</f>
        <v/>
      </c>
      <c r="D16" s="6" t="str">
        <f t="shared" si="1"/>
        <v/>
      </c>
      <c r="E16" s="28" t="str">
        <f>IF(F16="","",IFERROR(VLOOKUP(D16,データ!$D$1:$E$9,2,FALSE),"エラー"))</f>
        <v/>
      </c>
      <c r="F16" s="35"/>
      <c r="G16" s="19"/>
      <c r="H16" s="19"/>
      <c r="I16" s="20"/>
      <c r="J16" s="20"/>
      <c r="K16" s="20"/>
      <c r="L16" s="20"/>
      <c r="M16" s="49"/>
      <c r="N16" s="49"/>
      <c r="O16" s="50"/>
      <c r="P16" s="9" t="str">
        <f t="shared" si="4"/>
        <v/>
      </c>
      <c r="Q16" s="9" t="str">
        <f t="shared" si="2"/>
        <v/>
      </c>
      <c r="R16" s="22">
        <v>30010</v>
      </c>
      <c r="S16" s="21" t="s">
        <v>392</v>
      </c>
      <c r="T16" s="6" t="s">
        <v>392</v>
      </c>
      <c r="U16" s="6" t="s">
        <v>392</v>
      </c>
      <c r="V16" s="28" t="s">
        <v>392</v>
      </c>
      <c r="W16" s="35"/>
      <c r="X16" s="19"/>
      <c r="Y16" s="19"/>
      <c r="Z16" s="20"/>
      <c r="AA16" s="20"/>
      <c r="AB16" s="20"/>
      <c r="AC16" s="20"/>
      <c r="AD16" s="49"/>
      <c r="AE16" s="49"/>
      <c r="AF16" s="36"/>
      <c r="AG16" s="9" t="str">
        <f t="shared" si="5"/>
        <v/>
      </c>
      <c r="AH16" s="9" t="str">
        <f t="shared" si="3"/>
        <v/>
      </c>
    </row>
    <row r="17" spans="1:34" ht="18.75" customHeight="1" x14ac:dyDescent="0.15">
      <c r="A17" s="22" t="str">
        <f>IF($C$3&amp;$C$4&amp;$C$5&lt;&gt;"",VLOOKUP($C$3&amp;$C$4&amp;$C$5,団体コード!A$2:B$182,2,FALSE),"")</f>
        <v/>
      </c>
      <c r="B17" s="21" t="str">
        <f t="shared" si="0"/>
        <v/>
      </c>
      <c r="C17" s="6" t="str">
        <f>IF(F17="","",IFERROR(VLOOKUP(B17,データ!$A$1:$B$12,2,FALSE),"エラー"))</f>
        <v/>
      </c>
      <c r="D17" s="6" t="str">
        <f t="shared" si="1"/>
        <v/>
      </c>
      <c r="E17" s="28" t="str">
        <f>IF(F17="","",IFERROR(VLOOKUP(D17,データ!$D$1:$E$9,2,FALSE),"エラー"))</f>
        <v/>
      </c>
      <c r="F17" s="35"/>
      <c r="G17" s="19"/>
      <c r="H17" s="19"/>
      <c r="I17" s="20"/>
      <c r="J17" s="20"/>
      <c r="K17" s="20"/>
      <c r="L17" s="20"/>
      <c r="M17" s="49"/>
      <c r="N17" s="49"/>
      <c r="O17" s="50"/>
      <c r="P17" s="9" t="str">
        <f t="shared" si="4"/>
        <v/>
      </c>
      <c r="Q17" s="9" t="str">
        <f t="shared" si="2"/>
        <v/>
      </c>
      <c r="R17" s="22">
        <v>30010</v>
      </c>
      <c r="S17" s="21" t="s">
        <v>392</v>
      </c>
      <c r="T17" s="6" t="s">
        <v>392</v>
      </c>
      <c r="U17" s="6" t="s">
        <v>392</v>
      </c>
      <c r="V17" s="28" t="s">
        <v>392</v>
      </c>
      <c r="W17" s="35"/>
      <c r="X17" s="19"/>
      <c r="Y17" s="19"/>
      <c r="Z17" s="20"/>
      <c r="AA17" s="20"/>
      <c r="AB17" s="20"/>
      <c r="AC17" s="20"/>
      <c r="AD17" s="49"/>
      <c r="AE17" s="49"/>
      <c r="AF17" s="36"/>
      <c r="AG17" s="9" t="str">
        <f t="shared" si="5"/>
        <v/>
      </c>
      <c r="AH17" s="9" t="str">
        <f t="shared" si="3"/>
        <v/>
      </c>
    </row>
    <row r="18" spans="1:34" ht="18.75" customHeight="1" x14ac:dyDescent="0.15">
      <c r="A18" s="22" t="str">
        <f>IF($C$3&amp;$C$4&amp;$C$5&lt;&gt;"",VLOOKUP($C$3&amp;$C$4&amp;$C$5,団体コード!A$2:B$182,2,FALSE),"")</f>
        <v/>
      </c>
      <c r="B18" s="21" t="str">
        <f t="shared" si="0"/>
        <v/>
      </c>
      <c r="C18" s="6" t="str">
        <f>IF(F18="","",IFERROR(VLOOKUP(B18,データ!$A$1:$B$12,2,FALSE),"エラー"))</f>
        <v/>
      </c>
      <c r="D18" s="6" t="str">
        <f t="shared" si="1"/>
        <v/>
      </c>
      <c r="E18" s="28" t="str">
        <f>IF(F18="","",IFERROR(VLOOKUP(D18,データ!$D$1:$E$9,2,FALSE),"エラー"))</f>
        <v/>
      </c>
      <c r="F18" s="35"/>
      <c r="G18" s="19"/>
      <c r="H18" s="19"/>
      <c r="I18" s="20"/>
      <c r="J18" s="20"/>
      <c r="K18" s="20"/>
      <c r="L18" s="20"/>
      <c r="M18" s="49"/>
      <c r="N18" s="49"/>
      <c r="O18" s="50"/>
      <c r="P18" s="9" t="str">
        <f t="shared" si="4"/>
        <v/>
      </c>
      <c r="Q18" s="9" t="str">
        <f t="shared" si="2"/>
        <v/>
      </c>
      <c r="R18" s="22">
        <v>30010</v>
      </c>
      <c r="S18" s="21" t="s">
        <v>392</v>
      </c>
      <c r="T18" s="6" t="s">
        <v>392</v>
      </c>
      <c r="U18" s="6" t="s">
        <v>392</v>
      </c>
      <c r="V18" s="28" t="s">
        <v>392</v>
      </c>
      <c r="W18" s="35"/>
      <c r="X18" s="19"/>
      <c r="Y18" s="19"/>
      <c r="Z18" s="20"/>
      <c r="AA18" s="20"/>
      <c r="AB18" s="20"/>
      <c r="AC18" s="20"/>
      <c r="AD18" s="49"/>
      <c r="AE18" s="49"/>
      <c r="AF18" s="36"/>
      <c r="AG18" s="9" t="str">
        <f t="shared" si="5"/>
        <v/>
      </c>
      <c r="AH18" s="9" t="str">
        <f t="shared" si="3"/>
        <v/>
      </c>
    </row>
    <row r="19" spans="1:34" ht="18.75" customHeight="1" x14ac:dyDescent="0.15">
      <c r="A19" s="22" t="str">
        <f>IF($C$3&amp;$C$4&amp;$C$5&lt;&gt;"",VLOOKUP($C$3&amp;$C$4&amp;$C$5,団体コード!A$2:B$182,2,FALSE),"")</f>
        <v/>
      </c>
      <c r="B19" s="21" t="str">
        <f t="shared" si="0"/>
        <v/>
      </c>
      <c r="C19" s="6" t="str">
        <f>IF(F19="","",IFERROR(VLOOKUP(B19,データ!$A$1:$B$12,2,FALSE),"エラー"))</f>
        <v/>
      </c>
      <c r="D19" s="6" t="str">
        <f t="shared" si="1"/>
        <v/>
      </c>
      <c r="E19" s="28" t="str">
        <f>IF(F19="","",IFERROR(VLOOKUP(D19,データ!$D$1:$E$9,2,FALSE),"エラー"))</f>
        <v/>
      </c>
      <c r="F19" s="35"/>
      <c r="G19" s="19"/>
      <c r="H19" s="19"/>
      <c r="I19" s="20"/>
      <c r="J19" s="20"/>
      <c r="K19" s="20"/>
      <c r="L19" s="20"/>
      <c r="M19" s="49"/>
      <c r="N19" s="49"/>
      <c r="O19" s="50"/>
      <c r="P19" s="9" t="str">
        <f t="shared" si="4"/>
        <v/>
      </c>
      <c r="Q19" s="9" t="str">
        <f t="shared" si="2"/>
        <v/>
      </c>
      <c r="R19" s="22">
        <v>30010</v>
      </c>
      <c r="S19" s="21" t="s">
        <v>392</v>
      </c>
      <c r="T19" s="6" t="s">
        <v>392</v>
      </c>
      <c r="U19" s="6" t="s">
        <v>392</v>
      </c>
      <c r="V19" s="28" t="s">
        <v>392</v>
      </c>
      <c r="W19" s="35"/>
      <c r="X19" s="19"/>
      <c r="Y19" s="19"/>
      <c r="Z19" s="20"/>
      <c r="AA19" s="20"/>
      <c r="AB19" s="20"/>
      <c r="AC19" s="20"/>
      <c r="AD19" s="49"/>
      <c r="AE19" s="49"/>
      <c r="AF19" s="36"/>
      <c r="AG19" s="9" t="str">
        <f t="shared" si="5"/>
        <v/>
      </c>
      <c r="AH19" s="9" t="str">
        <f t="shared" si="3"/>
        <v/>
      </c>
    </row>
    <row r="20" spans="1:34" ht="18.75" customHeight="1" x14ac:dyDescent="0.15">
      <c r="A20" s="22" t="str">
        <f>IF($C$3&amp;$C$4&amp;$C$5&lt;&gt;"",VLOOKUP($C$3&amp;$C$4&amp;$C$5,団体コード!A$2:B$182,2,FALSE),"")</f>
        <v/>
      </c>
      <c r="B20" s="21" t="str">
        <f t="shared" si="0"/>
        <v/>
      </c>
      <c r="C20" s="6" t="str">
        <f>IF(F20="","",IFERROR(VLOOKUP(B20,データ!$A$1:$B$12,2,FALSE),"エラー"))</f>
        <v/>
      </c>
      <c r="D20" s="6" t="str">
        <f t="shared" si="1"/>
        <v/>
      </c>
      <c r="E20" s="28" t="str">
        <f>IF(F20="","",IFERROR(VLOOKUP(D20,データ!$D$1:$E$9,2,FALSE),"エラー"))</f>
        <v/>
      </c>
      <c r="F20" s="35"/>
      <c r="G20" s="19"/>
      <c r="H20" s="19"/>
      <c r="I20" s="20"/>
      <c r="J20" s="20"/>
      <c r="K20" s="20"/>
      <c r="L20" s="20"/>
      <c r="M20" s="49"/>
      <c r="N20" s="49"/>
      <c r="O20" s="50"/>
      <c r="P20" s="9" t="str">
        <f t="shared" si="4"/>
        <v/>
      </c>
      <c r="Q20" s="9" t="str">
        <f t="shared" si="2"/>
        <v/>
      </c>
      <c r="R20" s="22">
        <v>30010</v>
      </c>
      <c r="S20" s="21" t="s">
        <v>392</v>
      </c>
      <c r="T20" s="6" t="s">
        <v>392</v>
      </c>
      <c r="U20" s="6" t="s">
        <v>392</v>
      </c>
      <c r="V20" s="28" t="s">
        <v>392</v>
      </c>
      <c r="W20" s="35"/>
      <c r="X20" s="19"/>
      <c r="Y20" s="19"/>
      <c r="Z20" s="20"/>
      <c r="AA20" s="20"/>
      <c r="AB20" s="20"/>
      <c r="AC20" s="20"/>
      <c r="AD20" s="49"/>
      <c r="AE20" s="49"/>
      <c r="AF20" s="36"/>
      <c r="AG20" s="9" t="str">
        <f t="shared" si="5"/>
        <v/>
      </c>
      <c r="AH20" s="9" t="str">
        <f t="shared" si="3"/>
        <v/>
      </c>
    </row>
    <row r="21" spans="1:34" ht="18.75" customHeight="1" x14ac:dyDescent="0.15">
      <c r="A21" s="22" t="str">
        <f>IF($C$3&amp;$C$4&amp;$C$5&lt;&gt;"",VLOOKUP($C$3&amp;$C$4&amp;$C$5,団体コード!A$2:B$182,2,FALSE),"")</f>
        <v/>
      </c>
      <c r="B21" s="21" t="str">
        <f t="shared" si="0"/>
        <v/>
      </c>
      <c r="C21" s="6" t="str">
        <f>IF(F21="","",IFERROR(VLOOKUP(B21,データ!$A$1:$B$12,2,FALSE),"エラー"))</f>
        <v/>
      </c>
      <c r="D21" s="6" t="str">
        <f t="shared" si="1"/>
        <v/>
      </c>
      <c r="E21" s="28" t="str">
        <f>IF(F21="","",IFERROR(VLOOKUP(D21,データ!$D$1:$E$9,2,FALSE),"エラー"))</f>
        <v/>
      </c>
      <c r="F21" s="35"/>
      <c r="G21" s="19"/>
      <c r="H21" s="19"/>
      <c r="I21" s="20"/>
      <c r="J21" s="20"/>
      <c r="K21" s="20"/>
      <c r="L21" s="20"/>
      <c r="M21" s="49"/>
      <c r="N21" s="49"/>
      <c r="O21" s="50"/>
      <c r="P21" s="9" t="str">
        <f t="shared" si="4"/>
        <v/>
      </c>
      <c r="Q21" s="9" t="str">
        <f t="shared" si="2"/>
        <v/>
      </c>
      <c r="R21" s="22">
        <v>30010</v>
      </c>
      <c r="S21" s="21" t="s">
        <v>392</v>
      </c>
      <c r="T21" s="6" t="s">
        <v>392</v>
      </c>
      <c r="U21" s="6" t="s">
        <v>392</v>
      </c>
      <c r="V21" s="28" t="s">
        <v>392</v>
      </c>
      <c r="W21" s="35"/>
      <c r="X21" s="19"/>
      <c r="Y21" s="19"/>
      <c r="Z21" s="20"/>
      <c r="AA21" s="20"/>
      <c r="AB21" s="20"/>
      <c r="AC21" s="20"/>
      <c r="AD21" s="49"/>
      <c r="AE21" s="49"/>
      <c r="AF21" s="36"/>
      <c r="AG21" s="9" t="str">
        <f t="shared" si="5"/>
        <v/>
      </c>
      <c r="AH21" s="9" t="str">
        <f t="shared" si="3"/>
        <v/>
      </c>
    </row>
    <row r="22" spans="1:34" ht="18.75" customHeight="1" x14ac:dyDescent="0.15">
      <c r="A22" s="22" t="str">
        <f>IF($C$3&amp;$C$4&amp;$C$5&lt;&gt;"",VLOOKUP($C$3&amp;$C$4&amp;$C$5,団体コード!A$2:B$182,2,FALSE),"")</f>
        <v/>
      </c>
      <c r="B22" s="21" t="str">
        <f t="shared" si="0"/>
        <v/>
      </c>
      <c r="C22" s="6" t="str">
        <f>IF(F22="","",IFERROR(VLOOKUP(B22,データ!$A$1:$B$12,2,FALSE),"エラー"))</f>
        <v/>
      </c>
      <c r="D22" s="6" t="str">
        <f t="shared" si="1"/>
        <v/>
      </c>
      <c r="E22" s="28" t="str">
        <f>IF(F22="","",IFERROR(VLOOKUP(D22,データ!$D$1:$E$9,2,FALSE),"エラー"))</f>
        <v/>
      </c>
      <c r="F22" s="35"/>
      <c r="G22" s="19"/>
      <c r="H22" s="19"/>
      <c r="I22" s="20"/>
      <c r="J22" s="20"/>
      <c r="K22" s="20"/>
      <c r="L22" s="20"/>
      <c r="M22" s="49"/>
      <c r="N22" s="49"/>
      <c r="O22" s="50"/>
      <c r="P22" s="9" t="str">
        <f t="shared" si="4"/>
        <v/>
      </c>
      <c r="Q22" s="9" t="str">
        <f t="shared" si="2"/>
        <v/>
      </c>
      <c r="R22" s="22">
        <v>30010</v>
      </c>
      <c r="S22" s="21" t="s">
        <v>392</v>
      </c>
      <c r="T22" s="6" t="s">
        <v>392</v>
      </c>
      <c r="U22" s="6" t="s">
        <v>392</v>
      </c>
      <c r="V22" s="28" t="s">
        <v>392</v>
      </c>
      <c r="W22" s="35"/>
      <c r="X22" s="19"/>
      <c r="Y22" s="19"/>
      <c r="Z22" s="20"/>
      <c r="AA22" s="20"/>
      <c r="AB22" s="20"/>
      <c r="AC22" s="20"/>
      <c r="AD22" s="49"/>
      <c r="AE22" s="49"/>
      <c r="AF22" s="36"/>
      <c r="AG22" s="9" t="str">
        <f t="shared" si="5"/>
        <v/>
      </c>
      <c r="AH22" s="9" t="str">
        <f t="shared" si="3"/>
        <v/>
      </c>
    </row>
    <row r="23" spans="1:34" ht="18.75" customHeight="1" x14ac:dyDescent="0.15">
      <c r="A23" s="22" t="str">
        <f>IF($C$3&amp;$C$4&amp;$C$5&lt;&gt;"",VLOOKUP($C$3&amp;$C$4&amp;$C$5,団体コード!A$2:B$182,2,FALSE),"")</f>
        <v/>
      </c>
      <c r="B23" s="21" t="str">
        <f t="shared" si="0"/>
        <v/>
      </c>
      <c r="C23" s="6" t="str">
        <f>IF(F23="","",IFERROR(VLOOKUP(B23,データ!$A$1:$B$12,2,FALSE),"エラー"))</f>
        <v/>
      </c>
      <c r="D23" s="6" t="str">
        <f t="shared" si="1"/>
        <v/>
      </c>
      <c r="E23" s="28" t="str">
        <f>IF(F23="","",IFERROR(VLOOKUP(D23,データ!$D$1:$E$9,2,FALSE),"エラー"))</f>
        <v/>
      </c>
      <c r="F23" s="35"/>
      <c r="G23" s="19"/>
      <c r="H23" s="19"/>
      <c r="I23" s="20"/>
      <c r="J23" s="20"/>
      <c r="K23" s="20"/>
      <c r="L23" s="20"/>
      <c r="M23" s="49"/>
      <c r="N23" s="49"/>
      <c r="O23" s="50"/>
      <c r="P23" s="9" t="str">
        <f t="shared" si="4"/>
        <v/>
      </c>
      <c r="Q23" s="9" t="str">
        <f t="shared" si="2"/>
        <v/>
      </c>
      <c r="R23" s="22">
        <v>30010</v>
      </c>
      <c r="S23" s="21" t="s">
        <v>392</v>
      </c>
      <c r="T23" s="6" t="s">
        <v>392</v>
      </c>
      <c r="U23" s="6" t="s">
        <v>392</v>
      </c>
      <c r="V23" s="28" t="s">
        <v>392</v>
      </c>
      <c r="W23" s="35"/>
      <c r="X23" s="19"/>
      <c r="Y23" s="19"/>
      <c r="Z23" s="20"/>
      <c r="AA23" s="20"/>
      <c r="AB23" s="20"/>
      <c r="AC23" s="20"/>
      <c r="AD23" s="49"/>
      <c r="AE23" s="49"/>
      <c r="AF23" s="36"/>
      <c r="AG23" s="9" t="str">
        <f t="shared" si="5"/>
        <v/>
      </c>
      <c r="AH23" s="9" t="str">
        <f t="shared" si="3"/>
        <v/>
      </c>
    </row>
    <row r="24" spans="1:34" ht="18.75" customHeight="1" x14ac:dyDescent="0.15">
      <c r="A24" s="22" t="str">
        <f>IF($C$3&amp;$C$4&amp;$C$5&lt;&gt;"",VLOOKUP($C$3&amp;$C$4&amp;$C$5,団体コード!A$2:B$182,2,FALSE),"")</f>
        <v/>
      </c>
      <c r="B24" s="21" t="str">
        <f t="shared" si="0"/>
        <v/>
      </c>
      <c r="C24" s="6" t="str">
        <f>IF(F24="","",IFERROR(VLOOKUP(B24,データ!$A$1:$B$12,2,FALSE),"エラー"))</f>
        <v/>
      </c>
      <c r="D24" s="6" t="str">
        <f t="shared" si="1"/>
        <v/>
      </c>
      <c r="E24" s="28" t="str">
        <f>IF(F24="","",IFERROR(VLOOKUP(D24,データ!$D$1:$E$9,2,FALSE),"エラー"))</f>
        <v/>
      </c>
      <c r="F24" s="35"/>
      <c r="G24" s="19"/>
      <c r="H24" s="19"/>
      <c r="I24" s="20"/>
      <c r="J24" s="20"/>
      <c r="K24" s="20"/>
      <c r="L24" s="20"/>
      <c r="M24" s="49"/>
      <c r="N24" s="49"/>
      <c r="O24" s="50"/>
      <c r="P24" s="9" t="str">
        <f t="shared" si="4"/>
        <v/>
      </c>
      <c r="Q24" s="9" t="str">
        <f t="shared" si="2"/>
        <v/>
      </c>
      <c r="R24" s="22">
        <v>30010</v>
      </c>
      <c r="S24" s="21" t="s">
        <v>392</v>
      </c>
      <c r="T24" s="6" t="s">
        <v>392</v>
      </c>
      <c r="U24" s="6" t="s">
        <v>392</v>
      </c>
      <c r="V24" s="28" t="s">
        <v>392</v>
      </c>
      <c r="W24" s="35"/>
      <c r="X24" s="19"/>
      <c r="Y24" s="19"/>
      <c r="Z24" s="20"/>
      <c r="AA24" s="20"/>
      <c r="AB24" s="20"/>
      <c r="AC24" s="20"/>
      <c r="AD24" s="49"/>
      <c r="AE24" s="49"/>
      <c r="AF24" s="36"/>
      <c r="AG24" s="9" t="str">
        <f t="shared" si="5"/>
        <v/>
      </c>
      <c r="AH24" s="9" t="str">
        <f t="shared" si="3"/>
        <v/>
      </c>
    </row>
    <row r="25" spans="1:34" ht="18.75" customHeight="1" x14ac:dyDescent="0.15">
      <c r="A25" s="22" t="str">
        <f>IF($C$3&amp;$C$4&amp;$C$5&lt;&gt;"",VLOOKUP($C$3&amp;$C$4&amp;$C$5,団体コード!A$2:B$182,2,FALSE),"")</f>
        <v/>
      </c>
      <c r="B25" s="21" t="str">
        <f t="shared" si="0"/>
        <v/>
      </c>
      <c r="C25" s="6" t="str">
        <f>IF(F25="","",IFERROR(VLOOKUP(B25,データ!$A$1:$B$12,2,FALSE),"エラー"))</f>
        <v/>
      </c>
      <c r="D25" s="6" t="str">
        <f t="shared" si="1"/>
        <v/>
      </c>
      <c r="E25" s="28" t="str">
        <f>IF(F25="","",IFERROR(VLOOKUP(D25,データ!$D$1:$E$9,2,FALSE),"エラー"))</f>
        <v/>
      </c>
      <c r="F25" s="35"/>
      <c r="G25" s="19"/>
      <c r="H25" s="19"/>
      <c r="I25" s="20"/>
      <c r="J25" s="20"/>
      <c r="K25" s="20"/>
      <c r="L25" s="20"/>
      <c r="M25" s="49"/>
      <c r="N25" s="49"/>
      <c r="O25" s="50"/>
      <c r="P25" s="9" t="str">
        <f t="shared" si="4"/>
        <v/>
      </c>
      <c r="Q25" s="9" t="str">
        <f t="shared" si="2"/>
        <v/>
      </c>
      <c r="R25" s="22">
        <v>30010</v>
      </c>
      <c r="S25" s="21" t="s">
        <v>392</v>
      </c>
      <c r="T25" s="6" t="s">
        <v>392</v>
      </c>
      <c r="U25" s="6" t="s">
        <v>392</v>
      </c>
      <c r="V25" s="28" t="s">
        <v>392</v>
      </c>
      <c r="W25" s="35"/>
      <c r="X25" s="19"/>
      <c r="Y25" s="19"/>
      <c r="Z25" s="20"/>
      <c r="AA25" s="20"/>
      <c r="AB25" s="20"/>
      <c r="AC25" s="20"/>
      <c r="AD25" s="49"/>
      <c r="AE25" s="49"/>
      <c r="AF25" s="36"/>
      <c r="AG25" s="9" t="str">
        <f t="shared" si="5"/>
        <v/>
      </c>
      <c r="AH25" s="9" t="str">
        <f t="shared" si="3"/>
        <v/>
      </c>
    </row>
    <row r="26" spans="1:34" ht="18.75" customHeight="1" x14ac:dyDescent="0.15">
      <c r="A26" s="22" t="str">
        <f>IF($C$3&amp;$C$4&amp;$C$5&lt;&gt;"",VLOOKUP($C$3&amp;$C$4&amp;$C$5,団体コード!A$2:B$182,2,FALSE),"")</f>
        <v/>
      </c>
      <c r="B26" s="21" t="str">
        <f t="shared" si="0"/>
        <v/>
      </c>
      <c r="C26" s="6" t="str">
        <f>IF(F26="","",IFERROR(VLOOKUP(B26,データ!$A$1:$B$12,2,FALSE),"エラー"))</f>
        <v/>
      </c>
      <c r="D26" s="6" t="str">
        <f t="shared" si="1"/>
        <v/>
      </c>
      <c r="E26" s="28" t="str">
        <f>IF(F26="","",IFERROR(VLOOKUP(D26,データ!$D$1:$E$9,2,FALSE),"エラー"))</f>
        <v/>
      </c>
      <c r="F26" s="35"/>
      <c r="G26" s="19"/>
      <c r="H26" s="19"/>
      <c r="I26" s="20"/>
      <c r="J26" s="20"/>
      <c r="K26" s="20"/>
      <c r="L26" s="20"/>
      <c r="M26" s="49"/>
      <c r="N26" s="49"/>
      <c r="O26" s="50"/>
      <c r="P26" s="9" t="str">
        <f t="shared" si="4"/>
        <v/>
      </c>
      <c r="Q26" s="9" t="str">
        <f t="shared" si="2"/>
        <v/>
      </c>
      <c r="R26" s="22">
        <v>30010</v>
      </c>
      <c r="S26" s="21" t="s">
        <v>392</v>
      </c>
      <c r="T26" s="6" t="s">
        <v>392</v>
      </c>
      <c r="U26" s="6" t="s">
        <v>392</v>
      </c>
      <c r="V26" s="28" t="s">
        <v>392</v>
      </c>
      <c r="W26" s="35"/>
      <c r="X26" s="19"/>
      <c r="Y26" s="19"/>
      <c r="Z26" s="20"/>
      <c r="AA26" s="20"/>
      <c r="AB26" s="20"/>
      <c r="AC26" s="20"/>
      <c r="AD26" s="49"/>
      <c r="AE26" s="49"/>
      <c r="AF26" s="36"/>
      <c r="AG26" s="9" t="str">
        <f t="shared" si="5"/>
        <v/>
      </c>
      <c r="AH26" s="9" t="str">
        <f t="shared" si="3"/>
        <v/>
      </c>
    </row>
    <row r="27" spans="1:34" ht="18.75" customHeight="1" x14ac:dyDescent="0.15">
      <c r="A27" s="22" t="str">
        <f>IF($C$3&amp;$C$4&amp;$C$5&lt;&gt;"",VLOOKUP($C$3&amp;$C$4&amp;$C$5,団体コード!A$2:B$182,2,FALSE),"")</f>
        <v/>
      </c>
      <c r="B27" s="21" t="str">
        <f t="shared" si="0"/>
        <v/>
      </c>
      <c r="C27" s="6" t="str">
        <f>IF(F27="","",IFERROR(VLOOKUP(B27,データ!$A$1:$B$12,2,FALSE),"エラー"))</f>
        <v/>
      </c>
      <c r="D27" s="6" t="str">
        <f t="shared" si="1"/>
        <v/>
      </c>
      <c r="E27" s="28" t="str">
        <f>IF(F27="","",IFERROR(VLOOKUP(D27,データ!$D$1:$E$9,2,FALSE),"エラー"))</f>
        <v/>
      </c>
      <c r="F27" s="35"/>
      <c r="G27" s="19"/>
      <c r="H27" s="19"/>
      <c r="I27" s="20"/>
      <c r="J27" s="20"/>
      <c r="K27" s="20"/>
      <c r="L27" s="20"/>
      <c r="M27" s="49"/>
      <c r="N27" s="49"/>
      <c r="O27" s="50"/>
      <c r="P27" s="9" t="str">
        <f t="shared" si="4"/>
        <v/>
      </c>
      <c r="Q27" s="9" t="str">
        <f t="shared" si="2"/>
        <v/>
      </c>
      <c r="R27" s="22">
        <v>30010</v>
      </c>
      <c r="S27" s="21" t="s">
        <v>392</v>
      </c>
      <c r="T27" s="6" t="s">
        <v>392</v>
      </c>
      <c r="U27" s="6" t="s">
        <v>392</v>
      </c>
      <c r="V27" s="28" t="s">
        <v>392</v>
      </c>
      <c r="W27" s="35"/>
      <c r="X27" s="19"/>
      <c r="Y27" s="19"/>
      <c r="Z27" s="20"/>
      <c r="AA27" s="20"/>
      <c r="AB27" s="20"/>
      <c r="AC27" s="20"/>
      <c r="AD27" s="49"/>
      <c r="AE27" s="49"/>
      <c r="AF27" s="36"/>
      <c r="AG27" s="9" t="str">
        <f t="shared" si="5"/>
        <v/>
      </c>
      <c r="AH27" s="9" t="str">
        <f t="shared" si="3"/>
        <v/>
      </c>
    </row>
    <row r="28" spans="1:34" ht="18.75" customHeight="1" thickBot="1" x14ac:dyDescent="0.2">
      <c r="A28" s="22" t="str">
        <f>IF($C$3&amp;$C$4&amp;$C$5&lt;&gt;"",VLOOKUP($C$3&amp;$C$4&amp;$C$5,団体コード!A$2:B$182,2,FALSE),"")</f>
        <v/>
      </c>
      <c r="B28" s="21" t="str">
        <f t="shared" si="0"/>
        <v/>
      </c>
      <c r="C28" s="6" t="str">
        <f>IF(F28="","",IFERROR(VLOOKUP(B28,データ!$A$1:$B$12,2,FALSE),"エラー"))</f>
        <v/>
      </c>
      <c r="D28" s="6" t="str">
        <f t="shared" si="1"/>
        <v/>
      </c>
      <c r="E28" s="28" t="str">
        <f>IF(F28="","",IFERROR(VLOOKUP(D28,データ!$D$1:$E$9,2,FALSE),"エラー"))</f>
        <v/>
      </c>
      <c r="F28" s="35"/>
      <c r="G28" s="19"/>
      <c r="H28" s="19"/>
      <c r="I28" s="20"/>
      <c r="J28" s="20"/>
      <c r="K28" s="20"/>
      <c r="L28" s="20"/>
      <c r="M28" s="49"/>
      <c r="N28" s="49"/>
      <c r="O28" s="50"/>
      <c r="P28" s="9" t="str">
        <f t="shared" si="4"/>
        <v/>
      </c>
      <c r="Q28" s="9" t="str">
        <f t="shared" si="2"/>
        <v/>
      </c>
      <c r="R28" s="22">
        <v>30010</v>
      </c>
      <c r="S28" s="21" t="s">
        <v>392</v>
      </c>
      <c r="T28" s="6" t="s">
        <v>392</v>
      </c>
      <c r="U28" s="6" t="s">
        <v>392</v>
      </c>
      <c r="V28" s="28" t="s">
        <v>392</v>
      </c>
      <c r="W28" s="37"/>
      <c r="X28" s="38"/>
      <c r="Y28" s="38"/>
      <c r="Z28" s="39"/>
      <c r="AA28" s="39"/>
      <c r="AB28" s="39"/>
      <c r="AC28" s="39"/>
      <c r="AD28" s="39"/>
      <c r="AE28" s="39"/>
      <c r="AF28" s="40"/>
      <c r="AG28" s="9" t="str">
        <f t="shared" si="5"/>
        <v/>
      </c>
      <c r="AH28" s="9" t="str">
        <f t="shared" si="3"/>
        <v/>
      </c>
    </row>
    <row r="29" spans="1:34" ht="18.75" customHeight="1" thickTop="1" x14ac:dyDescent="0.15">
      <c r="A29" s="22" t="str">
        <f>IF($C$3&amp;$C$4&amp;$C$5&lt;&gt;"",VLOOKUP($C$3&amp;$C$4&amp;$C$5,団体コード!A$2:B$182,2,FALSE),"")</f>
        <v/>
      </c>
      <c r="B29" s="21" t="str">
        <f t="shared" si="0"/>
        <v/>
      </c>
      <c r="C29" s="6" t="str">
        <f>IF(F29="","",IFERROR(VLOOKUP(B29,データ!$A$1:$B$12,2,FALSE),"エラー"))</f>
        <v/>
      </c>
      <c r="D29" s="6" t="str">
        <f t="shared" si="1"/>
        <v/>
      </c>
      <c r="E29" s="28" t="str">
        <f>IF(F29="","",IFERROR(VLOOKUP(D29,データ!$D$1:$E$9,2,FALSE),"エラー"))</f>
        <v/>
      </c>
      <c r="F29" s="35"/>
      <c r="G29" s="19"/>
      <c r="H29" s="19"/>
      <c r="I29" s="20"/>
      <c r="J29" s="20"/>
      <c r="K29" s="20"/>
      <c r="L29" s="20"/>
      <c r="M29" s="49"/>
      <c r="N29" s="49"/>
      <c r="O29" s="50"/>
      <c r="P29" s="9" t="str">
        <f t="shared" si="4"/>
        <v/>
      </c>
      <c r="Q29" s="9" t="str">
        <f t="shared" si="2"/>
        <v/>
      </c>
    </row>
    <row r="30" spans="1:34" ht="18.75" customHeight="1" x14ac:dyDescent="0.15">
      <c r="A30" s="22" t="str">
        <f>IF($C$3&amp;$C$4&amp;$C$5&lt;&gt;"",VLOOKUP($C$3&amp;$C$4&amp;$C$5,団体コード!A$2:B$182,2,FALSE),"")</f>
        <v/>
      </c>
      <c r="B30" s="21" t="str">
        <f t="shared" si="0"/>
        <v/>
      </c>
      <c r="C30" s="6" t="str">
        <f>IF(F30="","",IFERROR(VLOOKUP(B30,データ!$A$1:$B$12,2,FALSE),"エラー"))</f>
        <v/>
      </c>
      <c r="D30" s="6" t="str">
        <f t="shared" si="1"/>
        <v/>
      </c>
      <c r="E30" s="28" t="str">
        <f>IF(F30="","",IFERROR(VLOOKUP(D30,データ!$D$1:$E$9,2,FALSE),"エラー"))</f>
        <v/>
      </c>
      <c r="F30" s="35"/>
      <c r="G30" s="19"/>
      <c r="H30" s="19"/>
      <c r="I30" s="20"/>
      <c r="J30" s="20"/>
      <c r="K30" s="20"/>
      <c r="L30" s="20"/>
      <c r="M30" s="49"/>
      <c r="N30" s="49"/>
      <c r="O30" s="50"/>
      <c r="P30" s="9" t="str">
        <f t="shared" si="4"/>
        <v/>
      </c>
      <c r="Q30" s="9" t="str">
        <f t="shared" si="2"/>
        <v/>
      </c>
    </row>
    <row r="31" spans="1:34" ht="18.75" customHeight="1" x14ac:dyDescent="0.15">
      <c r="A31" s="22" t="str">
        <f>IF($C$3&amp;$C$4&amp;$C$5&lt;&gt;"",VLOOKUP($C$3&amp;$C$4&amp;$C$5,団体コード!A$2:B$182,2,FALSE),"")</f>
        <v/>
      </c>
      <c r="B31" s="21" t="str">
        <f t="shared" si="0"/>
        <v/>
      </c>
      <c r="C31" s="6" t="str">
        <f>IF(F31="","",IFERROR(VLOOKUP(B31,データ!$A$1:$B$12,2,FALSE),"エラー"))</f>
        <v/>
      </c>
      <c r="D31" s="6" t="str">
        <f t="shared" si="1"/>
        <v/>
      </c>
      <c r="E31" s="28" t="str">
        <f>IF(F31="","",IFERROR(VLOOKUP(D31,データ!$D$1:$E$9,2,FALSE),"エラー"))</f>
        <v/>
      </c>
      <c r="F31" s="35"/>
      <c r="G31" s="19"/>
      <c r="H31" s="19"/>
      <c r="I31" s="20"/>
      <c r="J31" s="20"/>
      <c r="K31" s="20"/>
      <c r="L31" s="20"/>
      <c r="M31" s="49"/>
      <c r="N31" s="49"/>
      <c r="O31" s="50"/>
      <c r="P31" s="9" t="str">
        <f t="shared" si="4"/>
        <v/>
      </c>
      <c r="Q31" s="9" t="str">
        <f t="shared" si="2"/>
        <v/>
      </c>
    </row>
    <row r="32" spans="1:34" ht="18.75" customHeight="1" x14ac:dyDescent="0.15">
      <c r="A32" s="22" t="str">
        <f>IF($C$3&amp;$C$4&amp;$C$5&lt;&gt;"",VLOOKUP($C$3&amp;$C$4&amp;$C$5,団体コード!A$2:B$182,2,FALSE),"")</f>
        <v/>
      </c>
      <c r="B32" s="21" t="str">
        <f t="shared" si="0"/>
        <v/>
      </c>
      <c r="C32" s="6" t="str">
        <f>IF(F32="","",IFERROR(VLOOKUP(B32,データ!$A$1:$B$12,2,FALSE),"エラー"))</f>
        <v/>
      </c>
      <c r="D32" s="6" t="str">
        <f t="shared" si="1"/>
        <v/>
      </c>
      <c r="E32" s="28" t="str">
        <f>IF(F32="","",IFERROR(VLOOKUP(D32,データ!$D$1:$E$9,2,FALSE),"エラー"))</f>
        <v/>
      </c>
      <c r="F32" s="35"/>
      <c r="G32" s="19"/>
      <c r="H32" s="19"/>
      <c r="I32" s="20"/>
      <c r="J32" s="20"/>
      <c r="K32" s="20"/>
      <c r="L32" s="20"/>
      <c r="M32" s="49"/>
      <c r="N32" s="49"/>
      <c r="O32" s="50"/>
      <c r="P32" s="9" t="str">
        <f t="shared" si="4"/>
        <v/>
      </c>
      <c r="Q32" s="9" t="str">
        <f t="shared" si="2"/>
        <v/>
      </c>
    </row>
    <row r="33" spans="1:17" ht="18.75" customHeight="1" x14ac:dyDescent="0.15">
      <c r="A33" s="22" t="str">
        <f>IF($C$3&amp;$C$4&amp;$C$5&lt;&gt;"",VLOOKUP($C$3&amp;$C$4&amp;$C$5,団体コード!A$2:B$182,2,FALSE),"")</f>
        <v/>
      </c>
      <c r="B33" s="21" t="str">
        <f t="shared" si="0"/>
        <v/>
      </c>
      <c r="C33" s="6" t="str">
        <f>IF(F33="","",IFERROR(VLOOKUP(B33,データ!$A$1:$B$12,2,FALSE),"エラー"))</f>
        <v/>
      </c>
      <c r="D33" s="6" t="str">
        <f t="shared" si="1"/>
        <v/>
      </c>
      <c r="E33" s="28" t="str">
        <f>IF(F33="","",IFERROR(VLOOKUP(D33,データ!$D$1:$E$9,2,FALSE),"エラー"))</f>
        <v/>
      </c>
      <c r="F33" s="35"/>
      <c r="G33" s="19"/>
      <c r="H33" s="19"/>
      <c r="I33" s="20"/>
      <c r="J33" s="20"/>
      <c r="K33" s="20"/>
      <c r="L33" s="20"/>
      <c r="M33" s="49"/>
      <c r="N33" s="49"/>
      <c r="O33" s="50"/>
      <c r="P33" s="9" t="str">
        <f t="shared" si="4"/>
        <v/>
      </c>
      <c r="Q33" s="9" t="str">
        <f t="shared" si="2"/>
        <v/>
      </c>
    </row>
    <row r="34" spans="1:17" ht="18.75" customHeight="1" x14ac:dyDescent="0.15">
      <c r="A34" s="22" t="str">
        <f>IF($C$3&amp;$C$4&amp;$C$5&lt;&gt;"",VLOOKUP($C$3&amp;$C$4&amp;$C$5,団体コード!A$2:B$182,2,FALSE),"")</f>
        <v/>
      </c>
      <c r="B34" s="21" t="str">
        <f t="shared" si="0"/>
        <v/>
      </c>
      <c r="C34" s="6" t="str">
        <f>IF(F34="","",IFERROR(VLOOKUP(B34,データ!$A$1:$B$12,2,FALSE),"エラー"))</f>
        <v/>
      </c>
      <c r="D34" s="6" t="str">
        <f t="shared" si="1"/>
        <v/>
      </c>
      <c r="E34" s="28" t="str">
        <f>IF(F34="","",IFERROR(VLOOKUP(D34,データ!$D$1:$E$9,2,FALSE),"エラー"))</f>
        <v/>
      </c>
      <c r="F34" s="35"/>
      <c r="G34" s="19"/>
      <c r="H34" s="19"/>
      <c r="I34" s="20"/>
      <c r="J34" s="20"/>
      <c r="K34" s="20"/>
      <c r="L34" s="20"/>
      <c r="M34" s="49"/>
      <c r="N34" s="49"/>
      <c r="O34" s="50"/>
      <c r="P34" s="9" t="str">
        <f t="shared" si="4"/>
        <v/>
      </c>
      <c r="Q34" s="9" t="str">
        <f t="shared" si="2"/>
        <v/>
      </c>
    </row>
    <row r="35" spans="1:17" ht="18.75" customHeight="1" x14ac:dyDescent="0.15">
      <c r="A35" s="22" t="str">
        <f>IF($C$3&amp;$C$4&amp;$C$5&lt;&gt;"",VLOOKUP($C$3&amp;$C$4&amp;$C$5,団体コード!A$2:B$182,2,FALSE),"")</f>
        <v/>
      </c>
      <c r="B35" s="21" t="str">
        <f t="shared" si="0"/>
        <v/>
      </c>
      <c r="C35" s="6" t="str">
        <f>IF(F35="","",IFERROR(VLOOKUP(B35,データ!$A$1:$B$12,2,FALSE),"エラー"))</f>
        <v/>
      </c>
      <c r="D35" s="6" t="str">
        <f t="shared" si="1"/>
        <v/>
      </c>
      <c r="E35" s="28" t="str">
        <f>IF(F35="","",IFERROR(VLOOKUP(D35,データ!$D$1:$E$9,2,FALSE),"エラー"))</f>
        <v/>
      </c>
      <c r="F35" s="35"/>
      <c r="G35" s="19"/>
      <c r="H35" s="19"/>
      <c r="I35" s="20"/>
      <c r="J35" s="20"/>
      <c r="K35" s="20"/>
      <c r="L35" s="20"/>
      <c r="M35" s="49"/>
      <c r="N35" s="49"/>
      <c r="O35" s="50"/>
      <c r="P35" s="9" t="str">
        <f t="shared" si="4"/>
        <v/>
      </c>
      <c r="Q35" s="9" t="str">
        <f t="shared" si="2"/>
        <v/>
      </c>
    </row>
    <row r="36" spans="1:17" ht="18.75" customHeight="1" x14ac:dyDescent="0.15">
      <c r="A36" s="22" t="str">
        <f>IF($C$3&amp;$C$4&amp;$C$5&lt;&gt;"",VLOOKUP($C$3&amp;$C$4&amp;$C$5,団体コード!A$2:B$182,2,FALSE),"")</f>
        <v/>
      </c>
      <c r="B36" s="21" t="str">
        <f t="shared" si="0"/>
        <v/>
      </c>
      <c r="C36" s="6" t="str">
        <f>IF(F36="","",IFERROR(VLOOKUP(B36,データ!$A$1:$B$12,2,FALSE),"エラー"))</f>
        <v/>
      </c>
      <c r="D36" s="6" t="str">
        <f t="shared" si="1"/>
        <v/>
      </c>
      <c r="E36" s="28" t="str">
        <f>IF(F36="","",IFERROR(VLOOKUP(D36,データ!$D$1:$E$9,2,FALSE),"エラー"))</f>
        <v/>
      </c>
      <c r="F36" s="35"/>
      <c r="G36" s="19"/>
      <c r="H36" s="19"/>
      <c r="I36" s="20"/>
      <c r="J36" s="20"/>
      <c r="K36" s="20"/>
      <c r="L36" s="20"/>
      <c r="M36" s="49"/>
      <c r="N36" s="49"/>
      <c r="O36" s="50"/>
      <c r="P36" s="9" t="str">
        <f t="shared" si="4"/>
        <v/>
      </c>
      <c r="Q36" s="9" t="str">
        <f t="shared" si="2"/>
        <v/>
      </c>
    </row>
    <row r="37" spans="1:17" ht="18.75" customHeight="1" x14ac:dyDescent="0.15">
      <c r="A37" s="22" t="str">
        <f>IF($C$3&amp;$C$4&amp;$C$5&lt;&gt;"",VLOOKUP($C$3&amp;$C$4&amp;$C$5,団体コード!A$2:B$182,2,FALSE),"")</f>
        <v/>
      </c>
      <c r="B37" s="21" t="str">
        <f t="shared" si="0"/>
        <v/>
      </c>
      <c r="C37" s="6" t="str">
        <f>IF(F37="","",IFERROR(VLOOKUP(B37,データ!$A$1:$B$12,2,FALSE),"エラー"))</f>
        <v/>
      </c>
      <c r="D37" s="6" t="str">
        <f t="shared" si="1"/>
        <v/>
      </c>
      <c r="E37" s="28" t="str">
        <f>IF(F37="","",IFERROR(VLOOKUP(D37,データ!$D$1:$E$9,2,FALSE),"エラー"))</f>
        <v/>
      </c>
      <c r="F37" s="35"/>
      <c r="G37" s="19"/>
      <c r="H37" s="19"/>
      <c r="I37" s="20"/>
      <c r="J37" s="20"/>
      <c r="K37" s="20"/>
      <c r="L37" s="20"/>
      <c r="M37" s="49"/>
      <c r="N37" s="49"/>
      <c r="O37" s="50"/>
      <c r="P37" s="9" t="str">
        <f t="shared" si="4"/>
        <v/>
      </c>
      <c r="Q37" s="9" t="str">
        <f t="shared" si="2"/>
        <v/>
      </c>
    </row>
    <row r="38" spans="1:17" ht="18.75" customHeight="1" x14ac:dyDescent="0.15">
      <c r="A38" s="22" t="str">
        <f>IF($C$3&amp;$C$4&amp;$C$5&lt;&gt;"",VLOOKUP($C$3&amp;$C$4&amp;$C$5,団体コード!A$2:B$182,2,FALSE),"")</f>
        <v/>
      </c>
      <c r="B38" s="21" t="str">
        <f t="shared" si="0"/>
        <v/>
      </c>
      <c r="C38" s="6" t="str">
        <f>IF(F38="","",IFERROR(VLOOKUP(B38,データ!$A$1:$B$12,2,FALSE),"エラー"))</f>
        <v/>
      </c>
      <c r="D38" s="6" t="str">
        <f t="shared" si="1"/>
        <v/>
      </c>
      <c r="E38" s="28" t="str">
        <f>IF(F38="","",IFERROR(VLOOKUP(D38,データ!$D$1:$E$9,2,FALSE),"エラー"))</f>
        <v/>
      </c>
      <c r="F38" s="35"/>
      <c r="G38" s="19"/>
      <c r="H38" s="19"/>
      <c r="I38" s="20"/>
      <c r="J38" s="20"/>
      <c r="K38" s="20"/>
      <c r="L38" s="20"/>
      <c r="M38" s="49"/>
      <c r="N38" s="49"/>
      <c r="O38" s="50"/>
      <c r="P38" s="9" t="str">
        <f t="shared" si="4"/>
        <v/>
      </c>
      <c r="Q38" s="9" t="str">
        <f t="shared" si="2"/>
        <v/>
      </c>
    </row>
    <row r="39" spans="1:17" ht="18.75" customHeight="1" x14ac:dyDescent="0.15">
      <c r="A39" s="22" t="str">
        <f>IF($C$3&amp;$C$4&amp;$C$5&lt;&gt;"",VLOOKUP($C$3&amp;$C$4&amp;$C$5,団体コード!A$2:B$182,2,FALSE),"")</f>
        <v/>
      </c>
      <c r="B39" s="21" t="str">
        <f t="shared" si="0"/>
        <v/>
      </c>
      <c r="C39" s="6" t="str">
        <f>IF(F39="","",IFERROR(VLOOKUP(B39,データ!$A$1:$B$12,2,FALSE),"エラー"))</f>
        <v/>
      </c>
      <c r="D39" s="6" t="str">
        <f t="shared" si="1"/>
        <v/>
      </c>
      <c r="E39" s="28" t="str">
        <f>IF(F39="","",IFERROR(VLOOKUP(D39,データ!$D$1:$E$9,2,FALSE),"エラー"))</f>
        <v/>
      </c>
      <c r="F39" s="35"/>
      <c r="G39" s="19"/>
      <c r="H39" s="19"/>
      <c r="I39" s="20"/>
      <c r="J39" s="20"/>
      <c r="K39" s="20"/>
      <c r="L39" s="20"/>
      <c r="M39" s="49"/>
      <c r="N39" s="49"/>
      <c r="O39" s="50"/>
      <c r="P39" s="9" t="str">
        <f t="shared" si="4"/>
        <v/>
      </c>
      <c r="Q39" s="9" t="str">
        <f t="shared" si="2"/>
        <v/>
      </c>
    </row>
    <row r="40" spans="1:17" ht="18.75" customHeight="1" x14ac:dyDescent="0.15">
      <c r="A40" s="22" t="str">
        <f>IF($C$3&amp;$C$4&amp;$C$5&lt;&gt;"",VLOOKUP($C$3&amp;$C$4&amp;$C$5,団体コード!A$2:B$182,2,FALSE),"")</f>
        <v/>
      </c>
      <c r="B40" s="21" t="str">
        <f t="shared" si="0"/>
        <v/>
      </c>
      <c r="C40" s="6" t="str">
        <f>IF(F40="","",IFERROR(VLOOKUP(B40,データ!$A$1:$B$12,2,FALSE),"エラー"))</f>
        <v/>
      </c>
      <c r="D40" s="6" t="str">
        <f t="shared" si="1"/>
        <v/>
      </c>
      <c r="E40" s="28" t="str">
        <f>IF(F40="","",IFERROR(VLOOKUP(D40,データ!$D$1:$E$9,2,FALSE),"エラー"))</f>
        <v/>
      </c>
      <c r="F40" s="35"/>
      <c r="G40" s="19"/>
      <c r="H40" s="19"/>
      <c r="I40" s="20"/>
      <c r="J40" s="20"/>
      <c r="K40" s="20"/>
      <c r="L40" s="20"/>
      <c r="M40" s="49"/>
      <c r="N40" s="49"/>
      <c r="O40" s="50"/>
      <c r="P40" s="9" t="str">
        <f t="shared" si="4"/>
        <v/>
      </c>
      <c r="Q40" s="9" t="str">
        <f t="shared" si="2"/>
        <v/>
      </c>
    </row>
    <row r="41" spans="1:17" ht="18.75" customHeight="1" x14ac:dyDescent="0.15">
      <c r="A41" s="22" t="str">
        <f>IF($C$3&amp;$C$4&amp;$C$5&lt;&gt;"",VLOOKUP($C$3&amp;$C$4&amp;$C$5,団体コード!A$2:B$182,2,FALSE),"")</f>
        <v/>
      </c>
      <c r="B41" s="21" t="str">
        <f t="shared" si="0"/>
        <v/>
      </c>
      <c r="C41" s="6" t="str">
        <f>IF(F41="","",IFERROR(VLOOKUP(B41,データ!$A$1:$B$12,2,FALSE),"エラー"))</f>
        <v/>
      </c>
      <c r="D41" s="6" t="str">
        <f t="shared" si="1"/>
        <v/>
      </c>
      <c r="E41" s="28" t="str">
        <f>IF(F41="","",IFERROR(VLOOKUP(D41,データ!$D$1:$E$9,2,FALSE),"エラー"))</f>
        <v/>
      </c>
      <c r="F41" s="35"/>
      <c r="G41" s="19"/>
      <c r="H41" s="19"/>
      <c r="I41" s="20"/>
      <c r="J41" s="20"/>
      <c r="K41" s="20"/>
      <c r="L41" s="20"/>
      <c r="M41" s="49"/>
      <c r="N41" s="49"/>
      <c r="O41" s="50"/>
      <c r="P41" s="9" t="str">
        <f t="shared" si="4"/>
        <v/>
      </c>
      <c r="Q41" s="9" t="str">
        <f t="shared" si="2"/>
        <v/>
      </c>
    </row>
    <row r="42" spans="1:17" ht="18.75" customHeight="1" x14ac:dyDescent="0.15">
      <c r="A42" s="22" t="str">
        <f>IF($C$3&amp;$C$4&amp;$C$5&lt;&gt;"",VLOOKUP($C$3&amp;$C$4&amp;$C$5,団体コード!A$2:B$182,2,FALSE),"")</f>
        <v/>
      </c>
      <c r="B42" s="21" t="str">
        <f t="shared" si="0"/>
        <v/>
      </c>
      <c r="C42" s="6" t="str">
        <f>IF(F42="","",IFERROR(VLOOKUP(B42,データ!$A$1:$B$12,2,FALSE),"エラー"))</f>
        <v/>
      </c>
      <c r="D42" s="6" t="str">
        <f t="shared" si="1"/>
        <v/>
      </c>
      <c r="E42" s="28" t="str">
        <f>IF(F42="","",IFERROR(VLOOKUP(D42,データ!$D$1:$E$9,2,FALSE),"エラー"))</f>
        <v/>
      </c>
      <c r="F42" s="35"/>
      <c r="G42" s="19"/>
      <c r="H42" s="19"/>
      <c r="I42" s="20"/>
      <c r="J42" s="20"/>
      <c r="K42" s="20"/>
      <c r="L42" s="20"/>
      <c r="M42" s="49"/>
      <c r="N42" s="49"/>
      <c r="O42" s="50"/>
      <c r="P42" s="9" t="str">
        <f t="shared" si="4"/>
        <v/>
      </c>
      <c r="Q42" s="9" t="str">
        <f t="shared" si="2"/>
        <v/>
      </c>
    </row>
    <row r="43" spans="1:17" ht="18.75" customHeight="1" x14ac:dyDescent="0.15">
      <c r="A43" s="22" t="str">
        <f>IF($C$3&amp;$C$4&amp;$C$5&lt;&gt;"",VLOOKUP($C$3&amp;$C$4&amp;$C$5,団体コード!A$2:B$182,2,FALSE),"")</f>
        <v/>
      </c>
      <c r="B43" s="21" t="str">
        <f t="shared" si="0"/>
        <v/>
      </c>
      <c r="C43" s="6" t="str">
        <f>IF(F43="","",IFERROR(VLOOKUP(B43,データ!$A$1:$B$12,2,FALSE),"エラー"))</f>
        <v/>
      </c>
      <c r="D43" s="6" t="str">
        <f t="shared" si="1"/>
        <v/>
      </c>
      <c r="E43" s="28" t="str">
        <f>IF(F43="","",IFERROR(VLOOKUP(D43,データ!$D$1:$E$9,2,FALSE),"エラー"))</f>
        <v/>
      </c>
      <c r="F43" s="35"/>
      <c r="G43" s="19"/>
      <c r="H43" s="19"/>
      <c r="I43" s="20"/>
      <c r="J43" s="20"/>
      <c r="K43" s="20"/>
      <c r="L43" s="20"/>
      <c r="M43" s="49"/>
      <c r="N43" s="49"/>
      <c r="O43" s="50"/>
      <c r="P43" s="9" t="str">
        <f t="shared" si="4"/>
        <v/>
      </c>
      <c r="Q43" s="9" t="str">
        <f t="shared" si="2"/>
        <v/>
      </c>
    </row>
    <row r="44" spans="1:17" ht="18.75" customHeight="1" x14ac:dyDescent="0.15">
      <c r="A44" s="22" t="str">
        <f>IF($C$3&amp;$C$4&amp;$C$5&lt;&gt;"",VLOOKUP($C$3&amp;$C$4&amp;$C$5,団体コード!A$2:B$182,2,FALSE),"")</f>
        <v/>
      </c>
      <c r="B44" s="21" t="str">
        <f t="shared" si="0"/>
        <v/>
      </c>
      <c r="C44" s="6" t="str">
        <f>IF(F44="","",IFERROR(VLOOKUP(B44,データ!$A$1:$B$12,2,FALSE),"エラー"))</f>
        <v/>
      </c>
      <c r="D44" s="6" t="str">
        <f t="shared" si="1"/>
        <v/>
      </c>
      <c r="E44" s="28" t="str">
        <f>IF(F44="","",IFERROR(VLOOKUP(D44,データ!$D$1:$E$9,2,FALSE),"エラー"))</f>
        <v/>
      </c>
      <c r="F44" s="35"/>
      <c r="G44" s="19"/>
      <c r="H44" s="19"/>
      <c r="I44" s="20"/>
      <c r="J44" s="20"/>
      <c r="K44" s="20"/>
      <c r="L44" s="20"/>
      <c r="M44" s="49"/>
      <c r="N44" s="49"/>
      <c r="O44" s="50"/>
      <c r="P44" s="9" t="str">
        <f t="shared" si="4"/>
        <v/>
      </c>
      <c r="Q44" s="9" t="str">
        <f t="shared" si="2"/>
        <v/>
      </c>
    </row>
    <row r="45" spans="1:17" ht="18.75" customHeight="1" x14ac:dyDescent="0.15">
      <c r="A45" s="22" t="str">
        <f>IF($C$3&amp;$C$4&amp;$C$5&lt;&gt;"",VLOOKUP($C$3&amp;$C$4&amp;$C$5,団体コード!A$2:B$182,2,FALSE),"")</f>
        <v/>
      </c>
      <c r="B45" s="21" t="str">
        <f t="shared" si="0"/>
        <v/>
      </c>
      <c r="C45" s="6" t="str">
        <f>IF(F45="","",IFERROR(VLOOKUP(B45,データ!$A$1:$B$12,2,FALSE),"エラー"))</f>
        <v/>
      </c>
      <c r="D45" s="6" t="str">
        <f t="shared" si="1"/>
        <v/>
      </c>
      <c r="E45" s="28" t="str">
        <f>IF(F45="","",IFERROR(VLOOKUP(D45,データ!$D$1:$E$9,2,FALSE),"エラー"))</f>
        <v/>
      </c>
      <c r="F45" s="35"/>
      <c r="G45" s="19"/>
      <c r="H45" s="19"/>
      <c r="I45" s="20"/>
      <c r="J45" s="20"/>
      <c r="K45" s="20"/>
      <c r="L45" s="20"/>
      <c r="M45" s="49"/>
      <c r="N45" s="49"/>
      <c r="O45" s="50"/>
      <c r="P45" s="9" t="str">
        <f t="shared" si="4"/>
        <v/>
      </c>
      <c r="Q45" s="9" t="str">
        <f t="shared" si="2"/>
        <v/>
      </c>
    </row>
    <row r="46" spans="1:17" ht="18.75" customHeight="1" x14ac:dyDescent="0.15">
      <c r="A46" s="22" t="str">
        <f>IF($C$3&amp;$C$4&amp;$C$5&lt;&gt;"",VLOOKUP($C$3&amp;$C$4&amp;$C$5,団体コード!A$2:B$182,2,FALSE),"")</f>
        <v/>
      </c>
      <c r="B46" s="21" t="str">
        <f t="shared" si="0"/>
        <v/>
      </c>
      <c r="C46" s="6" t="str">
        <f>IF(F46="","",IFERROR(VLOOKUP(B46,データ!$A$1:$B$12,2,FALSE),"エラー"))</f>
        <v/>
      </c>
      <c r="D46" s="6" t="str">
        <f t="shared" si="1"/>
        <v/>
      </c>
      <c r="E46" s="28" t="str">
        <f>IF(F46="","",IFERROR(VLOOKUP(D46,データ!$D$1:$E$9,2,FALSE),"エラー"))</f>
        <v/>
      </c>
      <c r="F46" s="35"/>
      <c r="G46" s="19"/>
      <c r="H46" s="19"/>
      <c r="I46" s="20"/>
      <c r="J46" s="20"/>
      <c r="K46" s="20"/>
      <c r="L46" s="20"/>
      <c r="M46" s="49"/>
      <c r="N46" s="49"/>
      <c r="O46" s="50"/>
      <c r="P46" s="9" t="str">
        <f t="shared" si="4"/>
        <v/>
      </c>
      <c r="Q46" s="9" t="str">
        <f t="shared" si="2"/>
        <v/>
      </c>
    </row>
    <row r="47" spans="1:17" ht="18.75" customHeight="1" x14ac:dyDescent="0.15">
      <c r="A47" s="22" t="str">
        <f>IF($C$3&amp;$C$4&amp;$C$5&lt;&gt;"",VLOOKUP($C$3&amp;$C$4&amp;$C$5,団体コード!A$2:B$182,2,FALSE),"")</f>
        <v/>
      </c>
      <c r="B47" s="21" t="str">
        <f t="shared" si="0"/>
        <v/>
      </c>
      <c r="C47" s="6" t="str">
        <f>IF(F47="","",IFERROR(VLOOKUP(B47,データ!$A$1:$B$12,2,FALSE),"エラー"))</f>
        <v/>
      </c>
      <c r="D47" s="6" t="str">
        <f t="shared" si="1"/>
        <v/>
      </c>
      <c r="E47" s="28" t="str">
        <f>IF(F47="","",IFERROR(VLOOKUP(D47,データ!$D$1:$E$9,2,FALSE),"エラー"))</f>
        <v/>
      </c>
      <c r="F47" s="35"/>
      <c r="G47" s="19"/>
      <c r="H47" s="19"/>
      <c r="I47" s="20"/>
      <c r="J47" s="20"/>
      <c r="K47" s="20"/>
      <c r="L47" s="20"/>
      <c r="M47" s="49"/>
      <c r="N47" s="49"/>
      <c r="O47" s="50"/>
      <c r="P47" s="9" t="str">
        <f t="shared" si="4"/>
        <v/>
      </c>
      <c r="Q47" s="9" t="str">
        <f t="shared" si="2"/>
        <v/>
      </c>
    </row>
    <row r="48" spans="1:17" ht="18.75" customHeight="1" x14ac:dyDescent="0.15">
      <c r="A48" s="22" t="str">
        <f>IF($C$3&amp;$C$4&amp;$C$5&lt;&gt;"",VLOOKUP($C$3&amp;$C$4&amp;$C$5,団体コード!A$2:B$182,2,FALSE),"")</f>
        <v/>
      </c>
      <c r="B48" s="21" t="str">
        <f t="shared" si="0"/>
        <v/>
      </c>
      <c r="C48" s="6" t="str">
        <f>IF(F48="","",IFERROR(VLOOKUP(B48,データ!$A$1:$B$12,2,FALSE),"エラー"))</f>
        <v/>
      </c>
      <c r="D48" s="6" t="str">
        <f t="shared" si="1"/>
        <v/>
      </c>
      <c r="E48" s="28" t="str">
        <f>IF(F48="","",IFERROR(VLOOKUP(D48,データ!$D$1:$E$9,2,FALSE),"エラー"))</f>
        <v/>
      </c>
      <c r="F48" s="35"/>
      <c r="G48" s="19"/>
      <c r="H48" s="19"/>
      <c r="I48" s="20"/>
      <c r="J48" s="20"/>
      <c r="K48" s="20"/>
      <c r="L48" s="20"/>
      <c r="M48" s="49"/>
      <c r="N48" s="49"/>
      <c r="O48" s="50"/>
      <c r="P48" s="9" t="str">
        <f t="shared" si="4"/>
        <v/>
      </c>
      <c r="Q48" s="9" t="str">
        <f t="shared" si="2"/>
        <v/>
      </c>
    </row>
    <row r="49" spans="1:17" ht="18.75" customHeight="1" x14ac:dyDescent="0.15">
      <c r="A49" s="22" t="str">
        <f>IF($C$3&amp;$C$4&amp;$C$5&lt;&gt;"",VLOOKUP($C$3&amp;$C$4&amp;$C$5,団体コード!A$2:B$182,2,FALSE),"")</f>
        <v/>
      </c>
      <c r="B49" s="21" t="str">
        <f t="shared" si="0"/>
        <v/>
      </c>
      <c r="C49" s="6" t="str">
        <f>IF(F49="","",IFERROR(VLOOKUP(B49,データ!$A$1:$B$12,2,FALSE),"エラー"))</f>
        <v/>
      </c>
      <c r="D49" s="6" t="str">
        <f t="shared" si="1"/>
        <v/>
      </c>
      <c r="E49" s="28" t="str">
        <f>IF(F49="","",IFERROR(VLOOKUP(D49,データ!$D$1:$E$9,2,FALSE),"エラー"))</f>
        <v/>
      </c>
      <c r="F49" s="35"/>
      <c r="G49" s="19"/>
      <c r="H49" s="19"/>
      <c r="I49" s="20"/>
      <c r="J49" s="20"/>
      <c r="K49" s="20"/>
      <c r="L49" s="20"/>
      <c r="M49" s="49"/>
      <c r="N49" s="49"/>
      <c r="O49" s="50"/>
      <c r="P49" s="9" t="str">
        <f t="shared" si="4"/>
        <v/>
      </c>
      <c r="Q49" s="9" t="str">
        <f t="shared" si="2"/>
        <v/>
      </c>
    </row>
    <row r="50" spans="1:17" ht="18.75" customHeight="1" x14ac:dyDescent="0.15">
      <c r="A50" s="22" t="str">
        <f>IF($C$3&amp;$C$4&amp;$C$5&lt;&gt;"",VLOOKUP($C$3&amp;$C$4&amp;$C$5,団体コード!A$2:B$182,2,FALSE),"")</f>
        <v/>
      </c>
      <c r="B50" s="21" t="str">
        <f t="shared" si="0"/>
        <v/>
      </c>
      <c r="C50" s="6" t="str">
        <f>IF(F50="","",IFERROR(VLOOKUP(B50,データ!$A$1:$B$12,2,FALSE),"エラー"))</f>
        <v/>
      </c>
      <c r="D50" s="6" t="str">
        <f t="shared" si="1"/>
        <v/>
      </c>
      <c r="E50" s="28" t="str">
        <f>IF(F50="","",IFERROR(VLOOKUP(D50,データ!$D$1:$E$9,2,FALSE),"エラー"))</f>
        <v/>
      </c>
      <c r="F50" s="35"/>
      <c r="G50" s="19"/>
      <c r="H50" s="19"/>
      <c r="I50" s="20"/>
      <c r="J50" s="20"/>
      <c r="K50" s="20"/>
      <c r="L50" s="20"/>
      <c r="M50" s="49"/>
      <c r="N50" s="49"/>
      <c r="O50" s="50"/>
      <c r="P50" s="9" t="str">
        <f t="shared" si="4"/>
        <v/>
      </c>
      <c r="Q50" s="9" t="str">
        <f t="shared" si="2"/>
        <v/>
      </c>
    </row>
    <row r="51" spans="1:17" ht="18.75" customHeight="1" x14ac:dyDescent="0.15">
      <c r="A51" s="22" t="str">
        <f>IF($C$3&amp;$C$4&amp;$C$5&lt;&gt;"",VLOOKUP($C$3&amp;$C$4&amp;$C$5,団体コード!A$2:B$182,2,FALSE),"")</f>
        <v/>
      </c>
      <c r="B51" s="21" t="str">
        <f t="shared" si="0"/>
        <v/>
      </c>
      <c r="C51" s="6" t="str">
        <f>IF(F51="","",IFERROR(VLOOKUP(B51,データ!$A$1:$B$12,2,FALSE),"エラー"))</f>
        <v/>
      </c>
      <c r="D51" s="6" t="str">
        <f t="shared" si="1"/>
        <v/>
      </c>
      <c r="E51" s="28" t="str">
        <f>IF(F51="","",IFERROR(VLOOKUP(D51,データ!$D$1:$E$9,2,FALSE),"エラー"))</f>
        <v/>
      </c>
      <c r="F51" s="35"/>
      <c r="G51" s="19"/>
      <c r="H51" s="19"/>
      <c r="I51" s="20"/>
      <c r="J51" s="20"/>
      <c r="K51" s="20"/>
      <c r="L51" s="20"/>
      <c r="M51" s="49"/>
      <c r="N51" s="49"/>
      <c r="O51" s="50"/>
      <c r="P51" s="9" t="str">
        <f t="shared" si="4"/>
        <v/>
      </c>
      <c r="Q51" s="9" t="str">
        <f t="shared" si="2"/>
        <v/>
      </c>
    </row>
    <row r="52" spans="1:17" ht="18.75" customHeight="1" x14ac:dyDescent="0.15">
      <c r="A52" s="22" t="str">
        <f>IF($C$3&amp;$C$4&amp;$C$5&lt;&gt;"",VLOOKUP($C$3&amp;$C$4&amp;$C$5,団体コード!A$2:B$182,2,FALSE),"")</f>
        <v/>
      </c>
      <c r="B52" s="21" t="str">
        <f t="shared" si="0"/>
        <v/>
      </c>
      <c r="C52" s="6" t="str">
        <f>IF(F52="","",IFERROR(VLOOKUP(B52,データ!$A$1:$B$12,2,FALSE),"エラー"))</f>
        <v/>
      </c>
      <c r="D52" s="6" t="str">
        <f t="shared" si="1"/>
        <v/>
      </c>
      <c r="E52" s="28" t="str">
        <f>IF(F52="","",IFERROR(VLOOKUP(D52,データ!$D$1:$E$9,2,FALSE),"エラー"))</f>
        <v/>
      </c>
      <c r="F52" s="35"/>
      <c r="G52" s="19"/>
      <c r="H52" s="19"/>
      <c r="I52" s="20"/>
      <c r="J52" s="20"/>
      <c r="K52" s="20"/>
      <c r="L52" s="20"/>
      <c r="M52" s="49"/>
      <c r="N52" s="49"/>
      <c r="O52" s="50"/>
      <c r="P52" s="9" t="str">
        <f t="shared" si="4"/>
        <v/>
      </c>
      <c r="Q52" s="9" t="str">
        <f t="shared" si="2"/>
        <v/>
      </c>
    </row>
    <row r="53" spans="1:17" ht="18.75" customHeight="1" x14ac:dyDescent="0.15">
      <c r="A53" s="22" t="str">
        <f>IF($C$3&amp;$C$4&amp;$C$5&lt;&gt;"",VLOOKUP($C$3&amp;$C$4&amp;$C$5,団体コード!A$2:B$182,2,FALSE),"")</f>
        <v/>
      </c>
      <c r="B53" s="21" t="str">
        <f t="shared" si="0"/>
        <v/>
      </c>
      <c r="C53" s="6" t="str">
        <f>IF(F53="","",IFERROR(VLOOKUP(B53,データ!$A$1:$B$12,2,FALSE),"エラー"))</f>
        <v/>
      </c>
      <c r="D53" s="6" t="str">
        <f t="shared" si="1"/>
        <v/>
      </c>
      <c r="E53" s="28" t="str">
        <f>IF(F53="","",IFERROR(VLOOKUP(D53,データ!$D$1:$E$9,2,FALSE),"エラー"))</f>
        <v/>
      </c>
      <c r="F53" s="35"/>
      <c r="G53" s="19"/>
      <c r="H53" s="19"/>
      <c r="I53" s="20"/>
      <c r="J53" s="20"/>
      <c r="K53" s="20"/>
      <c r="L53" s="20"/>
      <c r="M53" s="49"/>
      <c r="N53" s="49"/>
      <c r="O53" s="50"/>
      <c r="P53" s="9" t="str">
        <f t="shared" si="4"/>
        <v/>
      </c>
      <c r="Q53" s="9" t="str">
        <f t="shared" si="2"/>
        <v/>
      </c>
    </row>
    <row r="54" spans="1:17" ht="18.75" customHeight="1" x14ac:dyDescent="0.15">
      <c r="A54" s="22" t="str">
        <f>IF($C$3&amp;$C$4&amp;$C$5&lt;&gt;"",VLOOKUP($C$3&amp;$C$4&amp;$C$5,団体コード!A$2:B$182,2,FALSE),"")</f>
        <v/>
      </c>
      <c r="B54" s="21" t="str">
        <f t="shared" si="0"/>
        <v/>
      </c>
      <c r="C54" s="6" t="str">
        <f>IF(F54="","",IFERROR(VLOOKUP(B54,データ!$A$1:$B$12,2,FALSE),"エラー"))</f>
        <v/>
      </c>
      <c r="D54" s="6" t="str">
        <f t="shared" si="1"/>
        <v/>
      </c>
      <c r="E54" s="28" t="str">
        <f>IF(F54="","",IFERROR(VLOOKUP(D54,データ!$D$1:$E$9,2,FALSE),"エラー"))</f>
        <v/>
      </c>
      <c r="F54" s="35"/>
      <c r="G54" s="19"/>
      <c r="H54" s="19"/>
      <c r="I54" s="20"/>
      <c r="J54" s="20"/>
      <c r="K54" s="20"/>
      <c r="L54" s="20"/>
      <c r="M54" s="49"/>
      <c r="N54" s="49"/>
      <c r="O54" s="50"/>
      <c r="P54" s="9" t="str">
        <f t="shared" si="4"/>
        <v/>
      </c>
      <c r="Q54" s="9" t="str">
        <f t="shared" si="2"/>
        <v/>
      </c>
    </row>
    <row r="55" spans="1:17" ht="18.75" customHeight="1" x14ac:dyDescent="0.15">
      <c r="A55" s="22" t="str">
        <f>IF($C$3&amp;$C$4&amp;$C$5&lt;&gt;"",VLOOKUP($C$3&amp;$C$4&amp;$C$5,団体コード!A$2:B$182,2,FALSE),"")</f>
        <v/>
      </c>
      <c r="B55" s="21" t="str">
        <f t="shared" si="0"/>
        <v/>
      </c>
      <c r="C55" s="6" t="str">
        <f>IF(F55="","",IFERROR(VLOOKUP(B55,データ!$A$1:$B$12,2,FALSE),"エラー"))</f>
        <v/>
      </c>
      <c r="D55" s="6" t="str">
        <f t="shared" si="1"/>
        <v/>
      </c>
      <c r="E55" s="28" t="str">
        <f>IF(F55="","",IFERROR(VLOOKUP(D55,データ!$D$1:$E$9,2,FALSE),"エラー"))</f>
        <v/>
      </c>
      <c r="F55" s="35"/>
      <c r="G55" s="19"/>
      <c r="H55" s="19"/>
      <c r="I55" s="20"/>
      <c r="J55" s="20"/>
      <c r="K55" s="20"/>
      <c r="L55" s="20"/>
      <c r="M55" s="49"/>
      <c r="N55" s="49"/>
      <c r="O55" s="50"/>
      <c r="P55" s="9" t="str">
        <f t="shared" si="4"/>
        <v/>
      </c>
      <c r="Q55" s="9" t="str">
        <f t="shared" si="2"/>
        <v/>
      </c>
    </row>
    <row r="56" spans="1:17" ht="18.75" customHeight="1" x14ac:dyDescent="0.15">
      <c r="A56" s="22" t="str">
        <f>IF($C$3&amp;$C$4&amp;$C$5&lt;&gt;"",VLOOKUP($C$3&amp;$C$4&amp;$C$5,団体コード!A$2:B$182,2,FALSE),"")</f>
        <v/>
      </c>
      <c r="B56" s="21" t="str">
        <f t="shared" si="0"/>
        <v/>
      </c>
      <c r="C56" s="6" t="str">
        <f>IF(F56="","",IFERROR(VLOOKUP(B56,データ!$A$1:$B$12,2,FALSE),"エラー"))</f>
        <v/>
      </c>
      <c r="D56" s="6" t="str">
        <f t="shared" si="1"/>
        <v/>
      </c>
      <c r="E56" s="28" t="str">
        <f>IF(F56="","",IFERROR(VLOOKUP(D56,データ!$D$1:$E$9,2,FALSE),"エラー"))</f>
        <v/>
      </c>
      <c r="F56" s="35"/>
      <c r="G56" s="19"/>
      <c r="H56" s="19"/>
      <c r="I56" s="20"/>
      <c r="J56" s="20"/>
      <c r="K56" s="20"/>
      <c r="L56" s="20"/>
      <c r="M56" s="49"/>
      <c r="N56" s="49"/>
      <c r="O56" s="50"/>
      <c r="P56" s="9" t="str">
        <f t="shared" si="4"/>
        <v/>
      </c>
      <c r="Q56" s="9" t="str">
        <f t="shared" si="2"/>
        <v/>
      </c>
    </row>
    <row r="57" spans="1:17" ht="18.75" customHeight="1" x14ac:dyDescent="0.15">
      <c r="A57" s="22" t="str">
        <f>IF($C$3&amp;$C$4&amp;$C$5&lt;&gt;"",VLOOKUP($C$3&amp;$C$4&amp;$C$5,団体コード!A$2:B$182,2,FALSE),"")</f>
        <v/>
      </c>
      <c r="B57" s="21" t="str">
        <f t="shared" si="0"/>
        <v/>
      </c>
      <c r="C57" s="6" t="str">
        <f>IF(F57="","",IFERROR(VLOOKUP(B57,データ!$A$1:$B$12,2,FALSE),"エラー"))</f>
        <v/>
      </c>
      <c r="D57" s="6" t="str">
        <f t="shared" si="1"/>
        <v/>
      </c>
      <c r="E57" s="28" t="str">
        <f>IF(F57="","",IFERROR(VLOOKUP(D57,データ!$D$1:$E$9,2,FALSE),"エラー"))</f>
        <v/>
      </c>
      <c r="F57" s="35"/>
      <c r="G57" s="19"/>
      <c r="H57" s="19"/>
      <c r="I57" s="20"/>
      <c r="J57" s="20"/>
      <c r="K57" s="20"/>
      <c r="L57" s="20"/>
      <c r="M57" s="49"/>
      <c r="N57" s="49"/>
      <c r="O57" s="50"/>
      <c r="P57" s="9" t="str">
        <f t="shared" si="4"/>
        <v/>
      </c>
      <c r="Q57" s="9" t="str">
        <f t="shared" si="2"/>
        <v/>
      </c>
    </row>
    <row r="58" spans="1:17" ht="18.75" customHeight="1" x14ac:dyDescent="0.15">
      <c r="A58" s="22" t="str">
        <f>IF($C$3&amp;$C$4&amp;$C$5&lt;&gt;"",VLOOKUP($C$3&amp;$C$4&amp;$C$5,団体コード!A$2:B$182,2,FALSE),"")</f>
        <v/>
      </c>
      <c r="B58" s="21" t="str">
        <f t="shared" si="0"/>
        <v/>
      </c>
      <c r="C58" s="6" t="str">
        <f>IF(F58="","",IFERROR(VLOOKUP(B58,データ!$A$1:$B$12,2,FALSE),"エラー"))</f>
        <v/>
      </c>
      <c r="D58" s="6" t="str">
        <f t="shared" si="1"/>
        <v/>
      </c>
      <c r="E58" s="28" t="str">
        <f>IF(F58="","",IFERROR(VLOOKUP(D58,データ!$D$1:$E$9,2,FALSE),"エラー"))</f>
        <v/>
      </c>
      <c r="F58" s="35"/>
      <c r="G58" s="19"/>
      <c r="H58" s="19"/>
      <c r="I58" s="20"/>
      <c r="J58" s="20"/>
      <c r="K58" s="20"/>
      <c r="L58" s="20"/>
      <c r="M58" s="49"/>
      <c r="N58" s="49"/>
      <c r="O58" s="50"/>
      <c r="P58" s="9" t="str">
        <f t="shared" si="4"/>
        <v/>
      </c>
      <c r="Q58" s="9" t="str">
        <f t="shared" si="2"/>
        <v/>
      </c>
    </row>
    <row r="59" spans="1:17" ht="18.75" customHeight="1" x14ac:dyDescent="0.15">
      <c r="A59" s="22" t="str">
        <f>IF($C$3&amp;$C$4&amp;$C$5&lt;&gt;"",VLOOKUP($C$3&amp;$C$4&amp;$C$5,団体コード!A$2:B$182,2,FALSE),"")</f>
        <v/>
      </c>
      <c r="B59" s="21" t="str">
        <f t="shared" si="0"/>
        <v/>
      </c>
      <c r="C59" s="6" t="str">
        <f>IF(F59="","",IFERROR(VLOOKUP(B59,データ!$A$1:$B$12,2,FALSE),"エラー"))</f>
        <v/>
      </c>
      <c r="D59" s="6" t="str">
        <f t="shared" si="1"/>
        <v/>
      </c>
      <c r="E59" s="28" t="str">
        <f>IF(F59="","",IFERROR(VLOOKUP(D59,データ!$D$1:$E$9,2,FALSE),"エラー"))</f>
        <v/>
      </c>
      <c r="F59" s="35"/>
      <c r="G59" s="19"/>
      <c r="H59" s="19"/>
      <c r="I59" s="20"/>
      <c r="J59" s="20"/>
      <c r="K59" s="20"/>
      <c r="L59" s="20"/>
      <c r="M59" s="49"/>
      <c r="N59" s="49"/>
      <c r="O59" s="50"/>
      <c r="P59" s="9" t="str">
        <f t="shared" si="4"/>
        <v/>
      </c>
      <c r="Q59" s="9" t="str">
        <f t="shared" si="2"/>
        <v/>
      </c>
    </row>
    <row r="60" spans="1:17" ht="18.75" customHeight="1" x14ac:dyDescent="0.15">
      <c r="A60" s="22" t="str">
        <f>IF($C$3&amp;$C$4&amp;$C$5&lt;&gt;"",VLOOKUP($C$3&amp;$C$4&amp;$C$5,団体コード!A$2:B$182,2,FALSE),"")</f>
        <v/>
      </c>
      <c r="B60" s="21" t="str">
        <f t="shared" si="0"/>
        <v/>
      </c>
      <c r="C60" s="6" t="str">
        <f>IF(F60="","",IFERROR(VLOOKUP(B60,データ!$A$1:$B$12,2,FALSE),"エラー"))</f>
        <v/>
      </c>
      <c r="D60" s="6" t="str">
        <f t="shared" si="1"/>
        <v/>
      </c>
      <c r="E60" s="28" t="str">
        <f>IF(F60="","",IFERROR(VLOOKUP(D60,データ!$D$1:$E$9,2,FALSE),"エラー"))</f>
        <v/>
      </c>
      <c r="F60" s="35"/>
      <c r="G60" s="19"/>
      <c r="H60" s="19"/>
      <c r="I60" s="20"/>
      <c r="J60" s="20"/>
      <c r="K60" s="20"/>
      <c r="L60" s="20"/>
      <c r="M60" s="49"/>
      <c r="N60" s="49"/>
      <c r="O60" s="50"/>
      <c r="P60" s="9" t="str">
        <f t="shared" si="4"/>
        <v/>
      </c>
      <c r="Q60" s="9" t="str">
        <f t="shared" si="2"/>
        <v/>
      </c>
    </row>
    <row r="61" spans="1:17" ht="18.75" customHeight="1" x14ac:dyDescent="0.15">
      <c r="A61" s="22" t="str">
        <f>IF($C$3&amp;$C$4&amp;$C$5&lt;&gt;"",VLOOKUP($C$3&amp;$C$4&amp;$C$5,団体コード!A$2:B$182,2,FALSE),"")</f>
        <v/>
      </c>
      <c r="B61" s="21" t="str">
        <f t="shared" si="0"/>
        <v/>
      </c>
      <c r="C61" s="6" t="str">
        <f>IF(F61="","",IFERROR(VLOOKUP(B61,データ!$A$1:$B$12,2,FALSE),"エラー"))</f>
        <v/>
      </c>
      <c r="D61" s="6" t="str">
        <f t="shared" si="1"/>
        <v/>
      </c>
      <c r="E61" s="28" t="str">
        <f>IF(F61="","",IFERROR(VLOOKUP(D61,データ!$D$1:$E$9,2,FALSE),"エラー"))</f>
        <v/>
      </c>
      <c r="F61" s="35"/>
      <c r="G61" s="19"/>
      <c r="H61" s="19"/>
      <c r="I61" s="20"/>
      <c r="J61" s="20"/>
      <c r="K61" s="20"/>
      <c r="L61" s="20"/>
      <c r="M61" s="49"/>
      <c r="N61" s="49"/>
      <c r="O61" s="50"/>
      <c r="P61" s="9" t="str">
        <f t="shared" si="4"/>
        <v/>
      </c>
      <c r="Q61" s="9" t="str">
        <f t="shared" si="2"/>
        <v/>
      </c>
    </row>
    <row r="62" spans="1:17" ht="18.75" customHeight="1" x14ac:dyDescent="0.15">
      <c r="A62" s="22" t="str">
        <f>IF($C$3&amp;$C$4&amp;$C$5&lt;&gt;"",VLOOKUP($C$3&amp;$C$4&amp;$C$5,団体コード!A$2:B$182,2,FALSE),"")</f>
        <v/>
      </c>
      <c r="B62" s="21" t="str">
        <f t="shared" si="0"/>
        <v/>
      </c>
      <c r="C62" s="6" t="str">
        <f>IF(F62="","",IFERROR(VLOOKUP(B62,データ!$A$1:$B$12,2,FALSE),"エラー"))</f>
        <v/>
      </c>
      <c r="D62" s="6" t="str">
        <f t="shared" si="1"/>
        <v/>
      </c>
      <c r="E62" s="28" t="str">
        <f>IF(F62="","",IFERROR(VLOOKUP(D62,データ!$D$1:$E$9,2,FALSE),"エラー"))</f>
        <v/>
      </c>
      <c r="F62" s="35"/>
      <c r="G62" s="19"/>
      <c r="H62" s="19"/>
      <c r="I62" s="20"/>
      <c r="J62" s="20"/>
      <c r="K62" s="20"/>
      <c r="L62" s="20"/>
      <c r="M62" s="49"/>
      <c r="N62" s="49"/>
      <c r="O62" s="50"/>
      <c r="P62" s="9" t="str">
        <f t="shared" si="4"/>
        <v/>
      </c>
      <c r="Q62" s="9" t="str">
        <f t="shared" si="2"/>
        <v/>
      </c>
    </row>
    <row r="63" spans="1:17" ht="18.75" customHeight="1" x14ac:dyDescent="0.15">
      <c r="A63" s="22" t="str">
        <f>IF($C$3&amp;$C$4&amp;$C$5&lt;&gt;"",VLOOKUP($C$3&amp;$C$4&amp;$C$5,団体コード!A$2:B$182,2,FALSE),"")</f>
        <v/>
      </c>
      <c r="B63" s="21" t="str">
        <f t="shared" si="0"/>
        <v/>
      </c>
      <c r="C63" s="6" t="str">
        <f>IF(F63="","",IFERROR(VLOOKUP(B63,データ!$A$1:$B$12,2,FALSE),"エラー"))</f>
        <v/>
      </c>
      <c r="D63" s="6" t="str">
        <f t="shared" si="1"/>
        <v/>
      </c>
      <c r="E63" s="28" t="str">
        <f>IF(F63="","",IFERROR(VLOOKUP(D63,データ!$D$1:$E$9,2,FALSE),"エラー"))</f>
        <v/>
      </c>
      <c r="F63" s="35"/>
      <c r="G63" s="19"/>
      <c r="H63" s="19"/>
      <c r="I63" s="20"/>
      <c r="J63" s="20"/>
      <c r="K63" s="20"/>
      <c r="L63" s="20"/>
      <c r="M63" s="49"/>
      <c r="N63" s="49"/>
      <c r="O63" s="50"/>
      <c r="P63" s="9" t="str">
        <f t="shared" si="4"/>
        <v/>
      </c>
      <c r="Q63" s="9" t="str">
        <f t="shared" si="2"/>
        <v/>
      </c>
    </row>
    <row r="64" spans="1:17" ht="18.75" customHeight="1" x14ac:dyDescent="0.15">
      <c r="A64" s="22" t="str">
        <f>IF($C$3&amp;$C$4&amp;$C$5&lt;&gt;"",VLOOKUP($C$3&amp;$C$4&amp;$C$5,団体コード!A$2:B$182,2,FALSE),"")</f>
        <v/>
      </c>
      <c r="B64" s="21" t="str">
        <f t="shared" si="0"/>
        <v/>
      </c>
      <c r="C64" s="6" t="str">
        <f>IF(F64="","",IFERROR(VLOOKUP(B64,データ!$A$1:$B$12,2,FALSE),"エラー"))</f>
        <v/>
      </c>
      <c r="D64" s="6" t="str">
        <f t="shared" si="1"/>
        <v/>
      </c>
      <c r="E64" s="28" t="str">
        <f>IF(F64="","",IFERROR(VLOOKUP(D64,データ!$D$1:$E$9,2,FALSE),"エラー"))</f>
        <v/>
      </c>
      <c r="F64" s="35"/>
      <c r="G64" s="19"/>
      <c r="H64" s="19"/>
      <c r="I64" s="20"/>
      <c r="J64" s="20"/>
      <c r="K64" s="20"/>
      <c r="L64" s="20"/>
      <c r="M64" s="49"/>
      <c r="N64" s="49"/>
      <c r="O64" s="50"/>
      <c r="P64" s="9" t="str">
        <f t="shared" si="4"/>
        <v/>
      </c>
      <c r="Q64" s="9" t="str">
        <f t="shared" si="2"/>
        <v/>
      </c>
    </row>
    <row r="65" spans="1:17" ht="18.75" customHeight="1" x14ac:dyDescent="0.15">
      <c r="A65" s="22" t="str">
        <f>IF($C$3&amp;$C$4&amp;$C$5&lt;&gt;"",VLOOKUP($C$3&amp;$C$4&amp;$C$5,団体コード!A$2:B$182,2,FALSE),"")</f>
        <v/>
      </c>
      <c r="B65" s="21" t="str">
        <f t="shared" si="0"/>
        <v/>
      </c>
      <c r="C65" s="6" t="str">
        <f>IF(F65="","",IFERROR(VLOOKUP(B65,データ!$A$1:$B$12,2,FALSE),"エラー"))</f>
        <v/>
      </c>
      <c r="D65" s="6" t="str">
        <f t="shared" si="1"/>
        <v/>
      </c>
      <c r="E65" s="28" t="str">
        <f>IF(F65="","",IFERROR(VLOOKUP(D65,データ!$D$1:$E$9,2,FALSE),"エラー"))</f>
        <v/>
      </c>
      <c r="F65" s="35"/>
      <c r="G65" s="19"/>
      <c r="H65" s="19"/>
      <c r="I65" s="20"/>
      <c r="J65" s="20"/>
      <c r="K65" s="20"/>
      <c r="L65" s="20"/>
      <c r="M65" s="49"/>
      <c r="N65" s="49"/>
      <c r="O65" s="50"/>
      <c r="P65" s="9" t="str">
        <f t="shared" si="4"/>
        <v/>
      </c>
      <c r="Q65" s="9" t="str">
        <f t="shared" si="2"/>
        <v/>
      </c>
    </row>
    <row r="66" spans="1:17" ht="18.75" customHeight="1" x14ac:dyDescent="0.15">
      <c r="A66" s="22" t="str">
        <f>IF($C$3&amp;$C$4&amp;$C$5&lt;&gt;"",VLOOKUP($C$3&amp;$C$4&amp;$C$5,団体コード!A$2:B$182,2,FALSE),"")</f>
        <v/>
      </c>
      <c r="B66" s="21" t="str">
        <f t="shared" si="0"/>
        <v/>
      </c>
      <c r="C66" s="6" t="str">
        <f>IF(F66="","",IFERROR(VLOOKUP(B66,データ!$A$1:$B$12,2,FALSE),"エラー"))</f>
        <v/>
      </c>
      <c r="D66" s="6" t="str">
        <f t="shared" si="1"/>
        <v/>
      </c>
      <c r="E66" s="28" t="str">
        <f>IF(F66="","",IFERROR(VLOOKUP(D66,データ!$D$1:$E$9,2,FALSE),"エラー"))</f>
        <v/>
      </c>
      <c r="F66" s="35"/>
      <c r="G66" s="19"/>
      <c r="H66" s="19"/>
      <c r="I66" s="20"/>
      <c r="J66" s="20"/>
      <c r="K66" s="20"/>
      <c r="L66" s="20"/>
      <c r="M66" s="49"/>
      <c r="N66" s="49"/>
      <c r="O66" s="50"/>
      <c r="P66" s="9" t="str">
        <f t="shared" si="4"/>
        <v/>
      </c>
      <c r="Q66" s="9" t="str">
        <f t="shared" si="2"/>
        <v/>
      </c>
    </row>
    <row r="67" spans="1:17" ht="18.75" customHeight="1" x14ac:dyDescent="0.15">
      <c r="A67" s="22" t="str">
        <f>IF($C$3&amp;$C$4&amp;$C$5&lt;&gt;"",VLOOKUP($C$3&amp;$C$4&amp;$C$5,団体コード!A$2:B$182,2,FALSE),"")</f>
        <v/>
      </c>
      <c r="B67" s="21" t="str">
        <f t="shared" si="0"/>
        <v/>
      </c>
      <c r="C67" s="6" t="str">
        <f>IF(F67="","",IFERROR(VLOOKUP(B67,データ!$A$1:$B$12,2,FALSE),"エラー"))</f>
        <v/>
      </c>
      <c r="D67" s="6" t="str">
        <f t="shared" si="1"/>
        <v/>
      </c>
      <c r="E67" s="28" t="str">
        <f>IF(F67="","",IFERROR(VLOOKUP(D67,データ!$D$1:$E$9,2,FALSE),"エラー"))</f>
        <v/>
      </c>
      <c r="F67" s="35"/>
      <c r="G67" s="19"/>
      <c r="H67" s="19"/>
      <c r="I67" s="20"/>
      <c r="J67" s="20"/>
      <c r="K67" s="20"/>
      <c r="L67" s="20"/>
      <c r="M67" s="49"/>
      <c r="N67" s="49"/>
      <c r="O67" s="50"/>
      <c r="P67" s="9" t="str">
        <f t="shared" si="4"/>
        <v/>
      </c>
      <c r="Q67" s="9" t="str">
        <f t="shared" si="2"/>
        <v/>
      </c>
    </row>
    <row r="68" spans="1:17" ht="18.75" customHeight="1" x14ac:dyDescent="0.15">
      <c r="A68" s="22" t="str">
        <f>IF($C$3&amp;$C$4&amp;$C$5&lt;&gt;"",VLOOKUP($C$3&amp;$C$4&amp;$C$5,団体コード!A$2:B$182,2,FALSE),"")</f>
        <v/>
      </c>
      <c r="B68" s="21" t="str">
        <f t="shared" si="0"/>
        <v/>
      </c>
      <c r="C68" s="6" t="str">
        <f>IF(F68="","",IFERROR(VLOOKUP(B68,データ!$A$1:$B$12,2,FALSE),"エラー"))</f>
        <v/>
      </c>
      <c r="D68" s="6" t="str">
        <f t="shared" si="1"/>
        <v/>
      </c>
      <c r="E68" s="28" t="str">
        <f>IF(F68="","",IFERROR(VLOOKUP(D68,データ!$D$1:$E$9,2,FALSE),"エラー"))</f>
        <v/>
      </c>
      <c r="F68" s="35"/>
      <c r="G68" s="19"/>
      <c r="H68" s="19"/>
      <c r="I68" s="20"/>
      <c r="J68" s="20"/>
      <c r="K68" s="20"/>
      <c r="L68" s="20"/>
      <c r="M68" s="49"/>
      <c r="N68" s="49"/>
      <c r="O68" s="50"/>
      <c r="P68" s="9" t="str">
        <f t="shared" si="4"/>
        <v/>
      </c>
      <c r="Q68" s="9" t="str">
        <f t="shared" si="2"/>
        <v/>
      </c>
    </row>
    <row r="69" spans="1:17" ht="18.75" customHeight="1" x14ac:dyDescent="0.15">
      <c r="A69" s="22" t="str">
        <f>IF($C$3&amp;$C$4&amp;$C$5&lt;&gt;"",VLOOKUP($C$3&amp;$C$4&amp;$C$5,団体コード!A$2:B$182,2,FALSE),"")</f>
        <v/>
      </c>
      <c r="B69" s="21" t="str">
        <f t="shared" si="0"/>
        <v/>
      </c>
      <c r="C69" s="6" t="str">
        <f>IF(F69="","",IFERROR(VLOOKUP(B69,データ!$A$1:$B$12,2,FALSE),"エラー"))</f>
        <v/>
      </c>
      <c r="D69" s="6" t="str">
        <f t="shared" si="1"/>
        <v/>
      </c>
      <c r="E69" s="28" t="str">
        <f>IF(F69="","",IFERROR(VLOOKUP(D69,データ!$D$1:$E$9,2,FALSE),"エラー"))</f>
        <v/>
      </c>
      <c r="F69" s="35"/>
      <c r="G69" s="19"/>
      <c r="H69" s="19"/>
      <c r="I69" s="20"/>
      <c r="J69" s="20"/>
      <c r="K69" s="20"/>
      <c r="L69" s="20"/>
      <c r="M69" s="49"/>
      <c r="N69" s="49"/>
      <c r="O69" s="50"/>
      <c r="P69" s="9" t="str">
        <f t="shared" si="4"/>
        <v/>
      </c>
      <c r="Q69" s="9" t="str">
        <f t="shared" si="2"/>
        <v/>
      </c>
    </row>
    <row r="70" spans="1:17" ht="18.75" customHeight="1" x14ac:dyDescent="0.15">
      <c r="A70" s="22" t="str">
        <f>IF($C$3&amp;$C$4&amp;$C$5&lt;&gt;"",VLOOKUP($C$3&amp;$C$4&amp;$C$5,団体コード!A$2:B$182,2,FALSE),"")</f>
        <v/>
      </c>
      <c r="B70" s="21" t="str">
        <f t="shared" si="0"/>
        <v/>
      </c>
      <c r="C70" s="6" t="str">
        <f>IF(F70="","",IFERROR(VLOOKUP(B70,データ!$A$1:$B$12,2,FALSE),"エラー"))</f>
        <v/>
      </c>
      <c r="D70" s="6" t="str">
        <f t="shared" si="1"/>
        <v/>
      </c>
      <c r="E70" s="28" t="str">
        <f>IF(F70="","",IFERROR(VLOOKUP(D70,データ!$D$1:$E$9,2,FALSE),"エラー"))</f>
        <v/>
      </c>
      <c r="F70" s="35"/>
      <c r="G70" s="19"/>
      <c r="H70" s="19"/>
      <c r="I70" s="20"/>
      <c r="J70" s="20"/>
      <c r="K70" s="20"/>
      <c r="L70" s="20"/>
      <c r="M70" s="49"/>
      <c r="N70" s="49"/>
      <c r="O70" s="50"/>
      <c r="P70" s="9" t="str">
        <f t="shared" si="4"/>
        <v/>
      </c>
      <c r="Q70" s="9" t="str">
        <f t="shared" si="2"/>
        <v/>
      </c>
    </row>
    <row r="71" spans="1:17" ht="18.75" customHeight="1" x14ac:dyDescent="0.15">
      <c r="A71" s="22" t="str">
        <f>IF($C$3&amp;$C$4&amp;$C$5&lt;&gt;"",VLOOKUP($C$3&amp;$C$4&amp;$C$5,団体コード!A$2:B$182,2,FALSE),"")</f>
        <v/>
      </c>
      <c r="B71" s="21" t="str">
        <f t="shared" si="0"/>
        <v/>
      </c>
      <c r="C71" s="6" t="str">
        <f>IF(F71="","",IFERROR(VLOOKUP(B71,データ!$A$1:$B$12,2,FALSE),"エラー"))</f>
        <v/>
      </c>
      <c r="D71" s="6" t="str">
        <f t="shared" si="1"/>
        <v/>
      </c>
      <c r="E71" s="28" t="str">
        <f>IF(F71="","",IFERROR(VLOOKUP(D71,データ!$D$1:$E$9,2,FALSE),"エラー"))</f>
        <v/>
      </c>
      <c r="F71" s="35"/>
      <c r="G71" s="19"/>
      <c r="H71" s="19"/>
      <c r="I71" s="20"/>
      <c r="J71" s="20"/>
      <c r="K71" s="20"/>
      <c r="L71" s="20"/>
      <c r="M71" s="49"/>
      <c r="N71" s="49"/>
      <c r="O71" s="50"/>
      <c r="P71" s="9" t="str">
        <f t="shared" si="4"/>
        <v/>
      </c>
      <c r="Q71" s="9" t="str">
        <f t="shared" si="2"/>
        <v/>
      </c>
    </row>
    <row r="72" spans="1:17" ht="18.75" customHeight="1" x14ac:dyDescent="0.15">
      <c r="A72" s="22" t="str">
        <f>IF($C$3&amp;$C$4&amp;$C$5&lt;&gt;"",VLOOKUP($C$3&amp;$C$4&amp;$C$5,団体コード!A$2:B$182,2,FALSE),"")</f>
        <v/>
      </c>
      <c r="B72" s="21" t="str">
        <f t="shared" si="0"/>
        <v/>
      </c>
      <c r="C72" s="6" t="str">
        <f>IF(F72="","",IFERROR(VLOOKUP(B72,データ!$A$1:$B$12,2,FALSE),"エラー"))</f>
        <v/>
      </c>
      <c r="D72" s="6" t="str">
        <f t="shared" si="1"/>
        <v/>
      </c>
      <c r="E72" s="28" t="str">
        <f>IF(F72="","",IFERROR(VLOOKUP(D72,データ!$D$1:$E$9,2,FALSE),"エラー"))</f>
        <v/>
      </c>
      <c r="F72" s="35"/>
      <c r="G72" s="19"/>
      <c r="H72" s="19"/>
      <c r="I72" s="20"/>
      <c r="J72" s="20"/>
      <c r="K72" s="20"/>
      <c r="L72" s="20"/>
      <c r="M72" s="49"/>
      <c r="N72" s="49"/>
      <c r="O72" s="50"/>
      <c r="P72" s="9" t="str">
        <f t="shared" si="4"/>
        <v/>
      </c>
      <c r="Q72" s="9" t="str">
        <f t="shared" si="2"/>
        <v/>
      </c>
    </row>
    <row r="73" spans="1:17" ht="18.75" customHeight="1" x14ac:dyDescent="0.15">
      <c r="A73" s="22" t="str">
        <f>IF($C$3&amp;$C$4&amp;$C$5&lt;&gt;"",VLOOKUP($C$3&amp;$C$4&amp;$C$5,団体コード!A$2:B$182,2,FALSE),"")</f>
        <v/>
      </c>
      <c r="B73" s="21" t="str">
        <f t="shared" si="0"/>
        <v/>
      </c>
      <c r="C73" s="6" t="str">
        <f>IF(F73="","",IFERROR(VLOOKUP(B73,データ!$A$1:$B$12,2,FALSE),"エラー"))</f>
        <v/>
      </c>
      <c r="D73" s="6" t="str">
        <f t="shared" si="1"/>
        <v/>
      </c>
      <c r="E73" s="28" t="str">
        <f>IF(F73="","",IFERROR(VLOOKUP(D73,データ!$D$1:$E$9,2,FALSE),"エラー"))</f>
        <v/>
      </c>
      <c r="F73" s="35"/>
      <c r="G73" s="19"/>
      <c r="H73" s="19"/>
      <c r="I73" s="20"/>
      <c r="J73" s="20"/>
      <c r="K73" s="20"/>
      <c r="L73" s="20"/>
      <c r="M73" s="49"/>
      <c r="N73" s="49"/>
      <c r="O73" s="50"/>
      <c r="P73" s="9" t="str">
        <f t="shared" si="4"/>
        <v/>
      </c>
      <c r="Q73" s="9" t="str">
        <f t="shared" si="2"/>
        <v/>
      </c>
    </row>
    <row r="74" spans="1:17" ht="18.75" customHeight="1" x14ac:dyDescent="0.15">
      <c r="A74" s="22" t="str">
        <f>IF($C$3&amp;$C$4&amp;$C$5&lt;&gt;"",VLOOKUP($C$3&amp;$C$4&amp;$C$5,団体コード!A$2:B$182,2,FALSE),"")</f>
        <v/>
      </c>
      <c r="B74" s="21" t="str">
        <f t="shared" ref="B74:B137" si="6">IF(F74="","",LEFT(F74,2)*1)</f>
        <v/>
      </c>
      <c r="C74" s="6" t="str">
        <f>IF(F74="","",IFERROR(VLOOKUP(B74,データ!$A$1:$B$12,2,FALSE),"エラー"))</f>
        <v/>
      </c>
      <c r="D74" s="6" t="str">
        <f t="shared" ref="D74:D137" si="7">IF(F74="","",MID(F74,4,2)*1)</f>
        <v/>
      </c>
      <c r="E74" s="28" t="str">
        <f>IF(F74="","",IFERROR(VLOOKUP(D74,データ!$D$1:$E$9,2,FALSE),"エラー"))</f>
        <v/>
      </c>
      <c r="F74" s="35"/>
      <c r="G74" s="19"/>
      <c r="H74" s="19"/>
      <c r="I74" s="20"/>
      <c r="J74" s="20"/>
      <c r="K74" s="20"/>
      <c r="L74" s="20"/>
      <c r="M74" s="49"/>
      <c r="N74" s="49"/>
      <c r="O74" s="50"/>
      <c r="P74" s="9" t="str">
        <f t="shared" si="4"/>
        <v/>
      </c>
      <c r="Q74" s="9" t="str">
        <f t="shared" ref="Q74:Q137" si="8">IF(F74="","",IF(P74=8,"","学生番号は8桁で入力してください！"))</f>
        <v/>
      </c>
    </row>
    <row r="75" spans="1:17" ht="18.75" customHeight="1" x14ac:dyDescent="0.15">
      <c r="A75" s="22" t="str">
        <f>IF($C$3&amp;$C$4&amp;$C$5&lt;&gt;"",VLOOKUP($C$3&amp;$C$4&amp;$C$5,団体コード!A$2:B$182,2,FALSE),"")</f>
        <v/>
      </c>
      <c r="B75" s="21" t="str">
        <f t="shared" si="6"/>
        <v/>
      </c>
      <c r="C75" s="6" t="str">
        <f>IF(F75="","",IFERROR(VLOOKUP(B75,データ!$A$1:$B$12,2,FALSE),"エラー"))</f>
        <v/>
      </c>
      <c r="D75" s="6" t="str">
        <f t="shared" si="7"/>
        <v/>
      </c>
      <c r="E75" s="28" t="str">
        <f>IF(F75="","",IFERROR(VLOOKUP(D75,データ!$D$1:$E$9,2,FALSE),"エラー"))</f>
        <v/>
      </c>
      <c r="F75" s="35"/>
      <c r="G75" s="19"/>
      <c r="H75" s="19"/>
      <c r="I75" s="20"/>
      <c r="J75" s="20"/>
      <c r="K75" s="20"/>
      <c r="L75" s="20"/>
      <c r="M75" s="49"/>
      <c r="N75" s="49"/>
      <c r="O75" s="50"/>
      <c r="P75" s="9" t="str">
        <f t="shared" ref="P75:P138" si="9">IF(F75="","",LEN(F75))</f>
        <v/>
      </c>
      <c r="Q75" s="9" t="str">
        <f t="shared" si="8"/>
        <v/>
      </c>
    </row>
    <row r="76" spans="1:17" ht="18.75" customHeight="1" x14ac:dyDescent="0.15">
      <c r="A76" s="22" t="str">
        <f>IF($C$3&amp;$C$4&amp;$C$5&lt;&gt;"",VLOOKUP($C$3&amp;$C$4&amp;$C$5,団体コード!A$2:B$182,2,FALSE),"")</f>
        <v/>
      </c>
      <c r="B76" s="21" t="str">
        <f t="shared" si="6"/>
        <v/>
      </c>
      <c r="C76" s="6" t="str">
        <f>IF(F76="","",IFERROR(VLOOKUP(B76,データ!$A$1:$B$12,2,FALSE),"エラー"))</f>
        <v/>
      </c>
      <c r="D76" s="6" t="str">
        <f t="shared" si="7"/>
        <v/>
      </c>
      <c r="E76" s="28" t="str">
        <f>IF(F76="","",IFERROR(VLOOKUP(D76,データ!$D$1:$E$9,2,FALSE),"エラー"))</f>
        <v/>
      </c>
      <c r="F76" s="35"/>
      <c r="G76" s="19"/>
      <c r="H76" s="19"/>
      <c r="I76" s="20"/>
      <c r="J76" s="20"/>
      <c r="K76" s="20"/>
      <c r="L76" s="20"/>
      <c r="M76" s="49"/>
      <c r="N76" s="49"/>
      <c r="O76" s="50"/>
      <c r="P76" s="9" t="str">
        <f t="shared" si="9"/>
        <v/>
      </c>
      <c r="Q76" s="9" t="str">
        <f t="shared" si="8"/>
        <v/>
      </c>
    </row>
    <row r="77" spans="1:17" ht="18.75" customHeight="1" x14ac:dyDescent="0.15">
      <c r="A77" s="22" t="str">
        <f>IF($C$3&amp;$C$4&amp;$C$5&lt;&gt;"",VLOOKUP($C$3&amp;$C$4&amp;$C$5,団体コード!A$2:B$182,2,FALSE),"")</f>
        <v/>
      </c>
      <c r="B77" s="21" t="str">
        <f t="shared" si="6"/>
        <v/>
      </c>
      <c r="C77" s="6" t="str">
        <f>IF(F77="","",IFERROR(VLOOKUP(B77,データ!$A$1:$B$12,2,FALSE),"エラー"))</f>
        <v/>
      </c>
      <c r="D77" s="6" t="str">
        <f t="shared" si="7"/>
        <v/>
      </c>
      <c r="E77" s="28" t="str">
        <f>IF(F77="","",IFERROR(VLOOKUP(D77,データ!$D$1:$E$9,2,FALSE),"エラー"))</f>
        <v/>
      </c>
      <c r="F77" s="35"/>
      <c r="G77" s="19"/>
      <c r="H77" s="19"/>
      <c r="I77" s="20"/>
      <c r="J77" s="20"/>
      <c r="K77" s="20"/>
      <c r="L77" s="20"/>
      <c r="M77" s="49"/>
      <c r="N77" s="49"/>
      <c r="O77" s="50"/>
      <c r="P77" s="9" t="str">
        <f t="shared" si="9"/>
        <v/>
      </c>
      <c r="Q77" s="9" t="str">
        <f t="shared" si="8"/>
        <v/>
      </c>
    </row>
    <row r="78" spans="1:17" ht="18.75" customHeight="1" x14ac:dyDescent="0.15">
      <c r="A78" s="22" t="str">
        <f>IF($C$3&amp;$C$4&amp;$C$5&lt;&gt;"",VLOOKUP($C$3&amp;$C$4&amp;$C$5,団体コード!A$2:B$182,2,FALSE),"")</f>
        <v/>
      </c>
      <c r="B78" s="21" t="str">
        <f t="shared" si="6"/>
        <v/>
      </c>
      <c r="C78" s="6" t="str">
        <f>IF(F78="","",IFERROR(VLOOKUP(B78,データ!$A$1:$B$12,2,FALSE),"エラー"))</f>
        <v/>
      </c>
      <c r="D78" s="6" t="str">
        <f t="shared" si="7"/>
        <v/>
      </c>
      <c r="E78" s="28" t="str">
        <f>IF(F78="","",IFERROR(VLOOKUP(D78,データ!$D$1:$E$9,2,FALSE),"エラー"))</f>
        <v/>
      </c>
      <c r="F78" s="35"/>
      <c r="G78" s="19"/>
      <c r="H78" s="19"/>
      <c r="I78" s="20"/>
      <c r="J78" s="20"/>
      <c r="K78" s="20"/>
      <c r="L78" s="20"/>
      <c r="M78" s="49"/>
      <c r="N78" s="49"/>
      <c r="O78" s="50"/>
      <c r="P78" s="9" t="str">
        <f t="shared" si="9"/>
        <v/>
      </c>
      <c r="Q78" s="9" t="str">
        <f t="shared" si="8"/>
        <v/>
      </c>
    </row>
    <row r="79" spans="1:17" ht="18.75" customHeight="1" x14ac:dyDescent="0.15">
      <c r="A79" s="22" t="str">
        <f>IF($C$3&amp;$C$4&amp;$C$5&lt;&gt;"",VLOOKUP($C$3&amp;$C$4&amp;$C$5,団体コード!A$2:B$182,2,FALSE),"")</f>
        <v/>
      </c>
      <c r="B79" s="21" t="str">
        <f t="shared" si="6"/>
        <v/>
      </c>
      <c r="C79" s="6" t="str">
        <f>IF(F79="","",IFERROR(VLOOKUP(B79,データ!$A$1:$B$12,2,FALSE),"エラー"))</f>
        <v/>
      </c>
      <c r="D79" s="6" t="str">
        <f t="shared" si="7"/>
        <v/>
      </c>
      <c r="E79" s="28" t="str">
        <f>IF(F79="","",IFERROR(VLOOKUP(D79,データ!$D$1:$E$9,2,FALSE),"エラー"))</f>
        <v/>
      </c>
      <c r="F79" s="35"/>
      <c r="G79" s="19"/>
      <c r="H79" s="19"/>
      <c r="I79" s="20"/>
      <c r="J79" s="20"/>
      <c r="K79" s="20"/>
      <c r="L79" s="20"/>
      <c r="M79" s="49"/>
      <c r="N79" s="49"/>
      <c r="O79" s="50"/>
      <c r="P79" s="9" t="str">
        <f t="shared" si="9"/>
        <v/>
      </c>
      <c r="Q79" s="9" t="str">
        <f t="shared" si="8"/>
        <v/>
      </c>
    </row>
    <row r="80" spans="1:17" ht="18.75" customHeight="1" x14ac:dyDescent="0.15">
      <c r="A80" s="22" t="str">
        <f>IF($C$3&amp;$C$4&amp;$C$5&lt;&gt;"",VLOOKUP($C$3&amp;$C$4&amp;$C$5,団体コード!A$2:B$182,2,FALSE),"")</f>
        <v/>
      </c>
      <c r="B80" s="21" t="str">
        <f t="shared" si="6"/>
        <v/>
      </c>
      <c r="C80" s="6" t="str">
        <f>IF(F80="","",IFERROR(VLOOKUP(B80,データ!$A$1:$B$12,2,FALSE),"エラー"))</f>
        <v/>
      </c>
      <c r="D80" s="6" t="str">
        <f t="shared" si="7"/>
        <v/>
      </c>
      <c r="E80" s="28" t="str">
        <f>IF(F80="","",IFERROR(VLOOKUP(D80,データ!$D$1:$E$9,2,FALSE),"エラー"))</f>
        <v/>
      </c>
      <c r="F80" s="35"/>
      <c r="G80" s="19"/>
      <c r="H80" s="19"/>
      <c r="I80" s="20"/>
      <c r="J80" s="20"/>
      <c r="K80" s="20"/>
      <c r="L80" s="20"/>
      <c r="M80" s="49"/>
      <c r="N80" s="49"/>
      <c r="O80" s="50"/>
      <c r="P80" s="9" t="str">
        <f t="shared" si="9"/>
        <v/>
      </c>
      <c r="Q80" s="9" t="str">
        <f t="shared" si="8"/>
        <v/>
      </c>
    </row>
    <row r="81" spans="1:17" ht="18.75" customHeight="1" x14ac:dyDescent="0.15">
      <c r="A81" s="22" t="str">
        <f>IF($C$3&amp;$C$4&amp;$C$5&lt;&gt;"",VLOOKUP($C$3&amp;$C$4&amp;$C$5,団体コード!A$2:B$182,2,FALSE),"")</f>
        <v/>
      </c>
      <c r="B81" s="21" t="str">
        <f t="shared" si="6"/>
        <v/>
      </c>
      <c r="C81" s="6" t="str">
        <f>IF(F81="","",IFERROR(VLOOKUP(B81,データ!$A$1:$B$12,2,FALSE),"エラー"))</f>
        <v/>
      </c>
      <c r="D81" s="6" t="str">
        <f t="shared" si="7"/>
        <v/>
      </c>
      <c r="E81" s="28" t="str">
        <f>IF(F81="","",IFERROR(VLOOKUP(D81,データ!$D$1:$E$9,2,FALSE),"エラー"))</f>
        <v/>
      </c>
      <c r="F81" s="35"/>
      <c r="G81" s="19"/>
      <c r="H81" s="19"/>
      <c r="I81" s="20"/>
      <c r="J81" s="20"/>
      <c r="K81" s="20"/>
      <c r="L81" s="20"/>
      <c r="M81" s="49"/>
      <c r="N81" s="49"/>
      <c r="O81" s="50"/>
      <c r="P81" s="9" t="str">
        <f t="shared" si="9"/>
        <v/>
      </c>
      <c r="Q81" s="9" t="str">
        <f t="shared" si="8"/>
        <v/>
      </c>
    </row>
    <row r="82" spans="1:17" ht="18.75" customHeight="1" x14ac:dyDescent="0.15">
      <c r="A82" s="22" t="str">
        <f>IF($C$3&amp;$C$4&amp;$C$5&lt;&gt;"",VLOOKUP($C$3&amp;$C$4&amp;$C$5,団体コード!A$2:B$182,2,FALSE),"")</f>
        <v/>
      </c>
      <c r="B82" s="21" t="str">
        <f t="shared" si="6"/>
        <v/>
      </c>
      <c r="C82" s="6" t="str">
        <f>IF(F82="","",IFERROR(VLOOKUP(B82,データ!$A$1:$B$12,2,FALSE),"エラー"))</f>
        <v/>
      </c>
      <c r="D82" s="6" t="str">
        <f t="shared" si="7"/>
        <v/>
      </c>
      <c r="E82" s="28" t="str">
        <f>IF(F82="","",IFERROR(VLOOKUP(D82,データ!$D$1:$E$9,2,FALSE),"エラー"))</f>
        <v/>
      </c>
      <c r="F82" s="35"/>
      <c r="G82" s="19"/>
      <c r="H82" s="19"/>
      <c r="I82" s="20"/>
      <c r="J82" s="20"/>
      <c r="K82" s="20"/>
      <c r="L82" s="20"/>
      <c r="M82" s="49"/>
      <c r="N82" s="49"/>
      <c r="O82" s="50"/>
      <c r="P82" s="9" t="str">
        <f t="shared" si="9"/>
        <v/>
      </c>
      <c r="Q82" s="9" t="str">
        <f t="shared" si="8"/>
        <v/>
      </c>
    </row>
    <row r="83" spans="1:17" ht="18.75" customHeight="1" x14ac:dyDescent="0.15">
      <c r="A83" s="22" t="str">
        <f>IF($C$3&amp;$C$4&amp;$C$5&lt;&gt;"",VLOOKUP($C$3&amp;$C$4&amp;$C$5,団体コード!A$2:B$182,2,FALSE),"")</f>
        <v/>
      </c>
      <c r="B83" s="21" t="str">
        <f t="shared" si="6"/>
        <v/>
      </c>
      <c r="C83" s="6" t="str">
        <f>IF(F83="","",IFERROR(VLOOKUP(B83,データ!$A$1:$B$12,2,FALSE),"エラー"))</f>
        <v/>
      </c>
      <c r="D83" s="6" t="str">
        <f t="shared" si="7"/>
        <v/>
      </c>
      <c r="E83" s="28" t="str">
        <f>IF(F83="","",IFERROR(VLOOKUP(D83,データ!$D$1:$E$9,2,FALSE),"エラー"))</f>
        <v/>
      </c>
      <c r="F83" s="35"/>
      <c r="G83" s="19"/>
      <c r="H83" s="19"/>
      <c r="I83" s="20"/>
      <c r="J83" s="20"/>
      <c r="K83" s="20"/>
      <c r="L83" s="20"/>
      <c r="M83" s="49"/>
      <c r="N83" s="49"/>
      <c r="O83" s="50"/>
      <c r="P83" s="9" t="str">
        <f t="shared" si="9"/>
        <v/>
      </c>
      <c r="Q83" s="9" t="str">
        <f t="shared" si="8"/>
        <v/>
      </c>
    </row>
    <row r="84" spans="1:17" ht="18.75" customHeight="1" x14ac:dyDescent="0.15">
      <c r="A84" s="22" t="str">
        <f>IF($C$3&amp;$C$4&amp;$C$5&lt;&gt;"",VLOOKUP($C$3&amp;$C$4&amp;$C$5,団体コード!A$2:B$182,2,FALSE),"")</f>
        <v/>
      </c>
      <c r="B84" s="21" t="str">
        <f t="shared" si="6"/>
        <v/>
      </c>
      <c r="C84" s="6" t="str">
        <f>IF(F84="","",IFERROR(VLOOKUP(B84,データ!$A$1:$B$12,2,FALSE),"エラー"))</f>
        <v/>
      </c>
      <c r="D84" s="6" t="str">
        <f t="shared" si="7"/>
        <v/>
      </c>
      <c r="E84" s="28" t="str">
        <f>IF(F84="","",IFERROR(VLOOKUP(D84,データ!$D$1:$E$9,2,FALSE),"エラー"))</f>
        <v/>
      </c>
      <c r="F84" s="35"/>
      <c r="G84" s="19"/>
      <c r="H84" s="19"/>
      <c r="I84" s="20"/>
      <c r="J84" s="20"/>
      <c r="K84" s="20"/>
      <c r="L84" s="20"/>
      <c r="M84" s="49"/>
      <c r="N84" s="49"/>
      <c r="O84" s="50"/>
      <c r="P84" s="9" t="str">
        <f t="shared" si="9"/>
        <v/>
      </c>
      <c r="Q84" s="9" t="str">
        <f t="shared" si="8"/>
        <v/>
      </c>
    </row>
    <row r="85" spans="1:17" ht="18.75" customHeight="1" x14ac:dyDescent="0.15">
      <c r="A85" s="22" t="str">
        <f>IF($C$3&amp;$C$4&amp;$C$5&lt;&gt;"",VLOOKUP($C$3&amp;$C$4&amp;$C$5,団体コード!A$2:B$182,2,FALSE),"")</f>
        <v/>
      </c>
      <c r="B85" s="21" t="str">
        <f t="shared" si="6"/>
        <v/>
      </c>
      <c r="C85" s="6" t="str">
        <f>IF(F85="","",IFERROR(VLOOKUP(B85,データ!$A$1:$B$12,2,FALSE),"エラー"))</f>
        <v/>
      </c>
      <c r="D85" s="6" t="str">
        <f t="shared" si="7"/>
        <v/>
      </c>
      <c r="E85" s="28" t="str">
        <f>IF(F85="","",IFERROR(VLOOKUP(D85,データ!$D$1:$E$9,2,FALSE),"エラー"))</f>
        <v/>
      </c>
      <c r="F85" s="35"/>
      <c r="G85" s="19"/>
      <c r="H85" s="19"/>
      <c r="I85" s="20"/>
      <c r="J85" s="20"/>
      <c r="K85" s="20"/>
      <c r="L85" s="20"/>
      <c r="M85" s="49"/>
      <c r="N85" s="49"/>
      <c r="O85" s="50"/>
      <c r="P85" s="9" t="str">
        <f t="shared" si="9"/>
        <v/>
      </c>
      <c r="Q85" s="9" t="str">
        <f t="shared" si="8"/>
        <v/>
      </c>
    </row>
    <row r="86" spans="1:17" ht="18.75" customHeight="1" x14ac:dyDescent="0.15">
      <c r="A86" s="22" t="str">
        <f>IF($C$3&amp;$C$4&amp;$C$5&lt;&gt;"",VLOOKUP($C$3&amp;$C$4&amp;$C$5,団体コード!A$2:B$182,2,FALSE),"")</f>
        <v/>
      </c>
      <c r="B86" s="21" t="str">
        <f t="shared" si="6"/>
        <v/>
      </c>
      <c r="C86" s="6" t="str">
        <f>IF(F86="","",IFERROR(VLOOKUP(B86,データ!$A$1:$B$12,2,FALSE),"エラー"))</f>
        <v/>
      </c>
      <c r="D86" s="6" t="str">
        <f t="shared" si="7"/>
        <v/>
      </c>
      <c r="E86" s="28" t="str">
        <f>IF(F86="","",IFERROR(VLOOKUP(D86,データ!$D$1:$E$9,2,FALSE),"エラー"))</f>
        <v/>
      </c>
      <c r="F86" s="35"/>
      <c r="G86" s="19"/>
      <c r="H86" s="19"/>
      <c r="I86" s="20"/>
      <c r="J86" s="20"/>
      <c r="K86" s="20"/>
      <c r="L86" s="20"/>
      <c r="M86" s="49"/>
      <c r="N86" s="49"/>
      <c r="O86" s="50"/>
      <c r="P86" s="9" t="str">
        <f t="shared" si="9"/>
        <v/>
      </c>
      <c r="Q86" s="9" t="str">
        <f t="shared" si="8"/>
        <v/>
      </c>
    </row>
    <row r="87" spans="1:17" ht="18.75" customHeight="1" x14ac:dyDescent="0.15">
      <c r="A87" s="22" t="str">
        <f>IF($C$3&amp;$C$4&amp;$C$5&lt;&gt;"",VLOOKUP($C$3&amp;$C$4&amp;$C$5,団体コード!A$2:B$182,2,FALSE),"")</f>
        <v/>
      </c>
      <c r="B87" s="21" t="str">
        <f t="shared" si="6"/>
        <v/>
      </c>
      <c r="C87" s="6" t="str">
        <f>IF(F87="","",IFERROR(VLOOKUP(B87,データ!$A$1:$B$12,2,FALSE),"エラー"))</f>
        <v/>
      </c>
      <c r="D87" s="6" t="str">
        <f t="shared" si="7"/>
        <v/>
      </c>
      <c r="E87" s="28" t="str">
        <f>IF(F87="","",IFERROR(VLOOKUP(D87,データ!$D$1:$E$9,2,FALSE),"エラー"))</f>
        <v/>
      </c>
      <c r="F87" s="35"/>
      <c r="G87" s="19"/>
      <c r="H87" s="19"/>
      <c r="I87" s="20"/>
      <c r="J87" s="20"/>
      <c r="K87" s="20"/>
      <c r="L87" s="20"/>
      <c r="M87" s="49"/>
      <c r="N87" s="49"/>
      <c r="O87" s="50"/>
      <c r="P87" s="9" t="str">
        <f t="shared" si="9"/>
        <v/>
      </c>
      <c r="Q87" s="9" t="str">
        <f t="shared" si="8"/>
        <v/>
      </c>
    </row>
    <row r="88" spans="1:17" ht="18.75" customHeight="1" x14ac:dyDescent="0.15">
      <c r="A88" s="22" t="str">
        <f>IF($C$3&amp;$C$4&amp;$C$5&lt;&gt;"",VLOOKUP($C$3&amp;$C$4&amp;$C$5,団体コード!A$2:B$182,2,FALSE),"")</f>
        <v/>
      </c>
      <c r="B88" s="21" t="str">
        <f t="shared" si="6"/>
        <v/>
      </c>
      <c r="C88" s="6" t="str">
        <f>IF(F88="","",IFERROR(VLOOKUP(B88,データ!$A$1:$B$12,2,FALSE),"エラー"))</f>
        <v/>
      </c>
      <c r="D88" s="6" t="str">
        <f t="shared" si="7"/>
        <v/>
      </c>
      <c r="E88" s="28" t="str">
        <f>IF(F88="","",IFERROR(VLOOKUP(D88,データ!$D$1:$E$9,2,FALSE),"エラー"))</f>
        <v/>
      </c>
      <c r="F88" s="35"/>
      <c r="G88" s="19"/>
      <c r="H88" s="19"/>
      <c r="I88" s="20"/>
      <c r="J88" s="20"/>
      <c r="K88" s="20"/>
      <c r="L88" s="20"/>
      <c r="M88" s="49"/>
      <c r="N88" s="49"/>
      <c r="O88" s="50"/>
      <c r="P88" s="9" t="str">
        <f t="shared" si="9"/>
        <v/>
      </c>
      <c r="Q88" s="9" t="str">
        <f t="shared" si="8"/>
        <v/>
      </c>
    </row>
    <row r="89" spans="1:17" ht="18.75" customHeight="1" x14ac:dyDescent="0.15">
      <c r="A89" s="22" t="str">
        <f>IF($C$3&amp;$C$4&amp;$C$5&lt;&gt;"",VLOOKUP($C$3&amp;$C$4&amp;$C$5,団体コード!A$2:B$182,2,FALSE),"")</f>
        <v/>
      </c>
      <c r="B89" s="21" t="str">
        <f t="shared" si="6"/>
        <v/>
      </c>
      <c r="C89" s="6" t="str">
        <f>IF(F89="","",IFERROR(VLOOKUP(B89,データ!$A$1:$B$12,2,FALSE),"エラー"))</f>
        <v/>
      </c>
      <c r="D89" s="6" t="str">
        <f t="shared" si="7"/>
        <v/>
      </c>
      <c r="E89" s="28" t="str">
        <f>IF(F89="","",IFERROR(VLOOKUP(D89,データ!$D$1:$E$9,2,FALSE),"エラー"))</f>
        <v/>
      </c>
      <c r="F89" s="35"/>
      <c r="G89" s="19"/>
      <c r="H89" s="19"/>
      <c r="I89" s="20"/>
      <c r="J89" s="20"/>
      <c r="K89" s="20"/>
      <c r="L89" s="20"/>
      <c r="M89" s="49"/>
      <c r="N89" s="49"/>
      <c r="O89" s="50"/>
      <c r="P89" s="9" t="str">
        <f t="shared" si="9"/>
        <v/>
      </c>
      <c r="Q89" s="9" t="str">
        <f t="shared" si="8"/>
        <v/>
      </c>
    </row>
    <row r="90" spans="1:17" ht="18.75" customHeight="1" x14ac:dyDescent="0.15">
      <c r="A90" s="22" t="str">
        <f>IF($C$3&amp;$C$4&amp;$C$5&lt;&gt;"",VLOOKUP($C$3&amp;$C$4&amp;$C$5,団体コード!A$2:B$182,2,FALSE),"")</f>
        <v/>
      </c>
      <c r="B90" s="21" t="str">
        <f t="shared" si="6"/>
        <v/>
      </c>
      <c r="C90" s="6" t="str">
        <f>IF(F90="","",IFERROR(VLOOKUP(B90,データ!$A$1:$B$12,2,FALSE),"エラー"))</f>
        <v/>
      </c>
      <c r="D90" s="6" t="str">
        <f t="shared" si="7"/>
        <v/>
      </c>
      <c r="E90" s="28" t="str">
        <f>IF(F90="","",IFERROR(VLOOKUP(D90,データ!$D$1:$E$9,2,FALSE),"エラー"))</f>
        <v/>
      </c>
      <c r="F90" s="35"/>
      <c r="G90" s="19"/>
      <c r="H90" s="19"/>
      <c r="I90" s="20"/>
      <c r="J90" s="20"/>
      <c r="K90" s="20"/>
      <c r="L90" s="20"/>
      <c r="M90" s="49"/>
      <c r="N90" s="49"/>
      <c r="O90" s="50"/>
      <c r="P90" s="9" t="str">
        <f t="shared" si="9"/>
        <v/>
      </c>
      <c r="Q90" s="9" t="str">
        <f t="shared" si="8"/>
        <v/>
      </c>
    </row>
    <row r="91" spans="1:17" ht="18.75" customHeight="1" x14ac:dyDescent="0.15">
      <c r="A91" s="22" t="str">
        <f>IF($C$3&amp;$C$4&amp;$C$5&lt;&gt;"",VLOOKUP($C$3&amp;$C$4&amp;$C$5,団体コード!A$2:B$182,2,FALSE),"")</f>
        <v/>
      </c>
      <c r="B91" s="21" t="str">
        <f t="shared" si="6"/>
        <v/>
      </c>
      <c r="C91" s="6" t="str">
        <f>IF(F91="","",IFERROR(VLOOKUP(B91,データ!$A$1:$B$12,2,FALSE),"エラー"))</f>
        <v/>
      </c>
      <c r="D91" s="6" t="str">
        <f t="shared" si="7"/>
        <v/>
      </c>
      <c r="E91" s="28" t="str">
        <f>IF(F91="","",IFERROR(VLOOKUP(D91,データ!$D$1:$E$9,2,FALSE),"エラー"))</f>
        <v/>
      </c>
      <c r="F91" s="35"/>
      <c r="G91" s="19"/>
      <c r="H91" s="19"/>
      <c r="I91" s="20"/>
      <c r="J91" s="20"/>
      <c r="K91" s="20"/>
      <c r="L91" s="20"/>
      <c r="M91" s="49"/>
      <c r="N91" s="49"/>
      <c r="O91" s="50"/>
      <c r="P91" s="9" t="str">
        <f t="shared" si="9"/>
        <v/>
      </c>
      <c r="Q91" s="9" t="str">
        <f t="shared" si="8"/>
        <v/>
      </c>
    </row>
    <row r="92" spans="1:17" ht="18.75" customHeight="1" x14ac:dyDescent="0.15">
      <c r="A92" s="22" t="str">
        <f>IF($C$3&amp;$C$4&amp;$C$5&lt;&gt;"",VLOOKUP($C$3&amp;$C$4&amp;$C$5,団体コード!A$2:B$182,2,FALSE),"")</f>
        <v/>
      </c>
      <c r="B92" s="21" t="str">
        <f t="shared" si="6"/>
        <v/>
      </c>
      <c r="C92" s="6" t="str">
        <f>IF(F92="","",IFERROR(VLOOKUP(B92,データ!$A$1:$B$12,2,FALSE),"エラー"))</f>
        <v/>
      </c>
      <c r="D92" s="6" t="str">
        <f t="shared" si="7"/>
        <v/>
      </c>
      <c r="E92" s="28" t="str">
        <f>IF(F92="","",IFERROR(VLOOKUP(D92,データ!$D$1:$E$9,2,FALSE),"エラー"))</f>
        <v/>
      </c>
      <c r="F92" s="35"/>
      <c r="G92" s="19"/>
      <c r="H92" s="19"/>
      <c r="I92" s="20"/>
      <c r="J92" s="20"/>
      <c r="K92" s="20"/>
      <c r="L92" s="20"/>
      <c r="M92" s="49"/>
      <c r="N92" s="49"/>
      <c r="O92" s="50"/>
      <c r="P92" s="9" t="str">
        <f t="shared" si="9"/>
        <v/>
      </c>
      <c r="Q92" s="9" t="str">
        <f t="shared" si="8"/>
        <v/>
      </c>
    </row>
    <row r="93" spans="1:17" ht="18.75" customHeight="1" x14ac:dyDescent="0.15">
      <c r="A93" s="22" t="str">
        <f>IF($C$3&amp;$C$4&amp;$C$5&lt;&gt;"",VLOOKUP($C$3&amp;$C$4&amp;$C$5,団体コード!A$2:B$182,2,FALSE),"")</f>
        <v/>
      </c>
      <c r="B93" s="21" t="str">
        <f t="shared" si="6"/>
        <v/>
      </c>
      <c r="C93" s="6" t="str">
        <f>IF(F93="","",IFERROR(VLOOKUP(B93,データ!$A$1:$B$12,2,FALSE),"エラー"))</f>
        <v/>
      </c>
      <c r="D93" s="6" t="str">
        <f t="shared" si="7"/>
        <v/>
      </c>
      <c r="E93" s="28" t="str">
        <f>IF(F93="","",IFERROR(VLOOKUP(D93,データ!$D$1:$E$9,2,FALSE),"エラー"))</f>
        <v/>
      </c>
      <c r="F93" s="35"/>
      <c r="G93" s="19"/>
      <c r="H93" s="19"/>
      <c r="I93" s="20"/>
      <c r="J93" s="20"/>
      <c r="K93" s="20"/>
      <c r="L93" s="20"/>
      <c r="M93" s="49"/>
      <c r="N93" s="49"/>
      <c r="O93" s="50"/>
      <c r="P93" s="9" t="str">
        <f t="shared" si="9"/>
        <v/>
      </c>
      <c r="Q93" s="9" t="str">
        <f t="shared" si="8"/>
        <v/>
      </c>
    </row>
    <row r="94" spans="1:17" ht="18.75" customHeight="1" x14ac:dyDescent="0.15">
      <c r="A94" s="22" t="str">
        <f>IF($C$3&amp;$C$4&amp;$C$5&lt;&gt;"",VLOOKUP($C$3&amp;$C$4&amp;$C$5,団体コード!A$2:B$182,2,FALSE),"")</f>
        <v/>
      </c>
      <c r="B94" s="21" t="str">
        <f t="shared" si="6"/>
        <v/>
      </c>
      <c r="C94" s="6" t="str">
        <f>IF(F94="","",IFERROR(VLOOKUP(B94,データ!$A$1:$B$12,2,FALSE),"エラー"))</f>
        <v/>
      </c>
      <c r="D94" s="6" t="str">
        <f t="shared" si="7"/>
        <v/>
      </c>
      <c r="E94" s="28" t="str">
        <f>IF(F94="","",IFERROR(VLOOKUP(D94,データ!$D$1:$E$9,2,FALSE),"エラー"))</f>
        <v/>
      </c>
      <c r="F94" s="35"/>
      <c r="G94" s="19"/>
      <c r="H94" s="19"/>
      <c r="I94" s="20"/>
      <c r="J94" s="20"/>
      <c r="K94" s="20"/>
      <c r="L94" s="20"/>
      <c r="M94" s="49"/>
      <c r="N94" s="49"/>
      <c r="O94" s="50"/>
      <c r="P94" s="9" t="str">
        <f t="shared" si="9"/>
        <v/>
      </c>
      <c r="Q94" s="9" t="str">
        <f t="shared" si="8"/>
        <v/>
      </c>
    </row>
    <row r="95" spans="1:17" ht="18.75" customHeight="1" x14ac:dyDescent="0.15">
      <c r="A95" s="22" t="str">
        <f>IF($C$3&amp;$C$4&amp;$C$5&lt;&gt;"",VLOOKUP($C$3&amp;$C$4&amp;$C$5,団体コード!A$2:B$182,2,FALSE),"")</f>
        <v/>
      </c>
      <c r="B95" s="21" t="str">
        <f t="shared" si="6"/>
        <v/>
      </c>
      <c r="C95" s="6" t="str">
        <f>IF(F95="","",IFERROR(VLOOKUP(B95,データ!$A$1:$B$12,2,FALSE),"エラー"))</f>
        <v/>
      </c>
      <c r="D95" s="6" t="str">
        <f t="shared" si="7"/>
        <v/>
      </c>
      <c r="E95" s="28" t="str">
        <f>IF(F95="","",IFERROR(VLOOKUP(D95,データ!$D$1:$E$9,2,FALSE),"エラー"))</f>
        <v/>
      </c>
      <c r="F95" s="35"/>
      <c r="G95" s="19"/>
      <c r="H95" s="19"/>
      <c r="I95" s="20"/>
      <c r="J95" s="20"/>
      <c r="K95" s="20"/>
      <c r="L95" s="20"/>
      <c r="M95" s="49"/>
      <c r="N95" s="49"/>
      <c r="O95" s="50"/>
      <c r="P95" s="9" t="str">
        <f t="shared" si="9"/>
        <v/>
      </c>
      <c r="Q95" s="9" t="str">
        <f t="shared" si="8"/>
        <v/>
      </c>
    </row>
    <row r="96" spans="1:17" ht="18.75" customHeight="1" x14ac:dyDescent="0.15">
      <c r="A96" s="22" t="str">
        <f>IF($C$3&amp;$C$4&amp;$C$5&lt;&gt;"",VLOOKUP($C$3&amp;$C$4&amp;$C$5,団体コード!A$2:B$182,2,FALSE),"")</f>
        <v/>
      </c>
      <c r="B96" s="21" t="str">
        <f t="shared" si="6"/>
        <v/>
      </c>
      <c r="C96" s="6" t="str">
        <f>IF(F96="","",IFERROR(VLOOKUP(B96,データ!$A$1:$B$12,2,FALSE),"エラー"))</f>
        <v/>
      </c>
      <c r="D96" s="6" t="str">
        <f t="shared" si="7"/>
        <v/>
      </c>
      <c r="E96" s="28" t="str">
        <f>IF(F96="","",IFERROR(VLOOKUP(D96,データ!$D$1:$E$9,2,FALSE),"エラー"))</f>
        <v/>
      </c>
      <c r="F96" s="35"/>
      <c r="G96" s="19"/>
      <c r="H96" s="19"/>
      <c r="I96" s="20"/>
      <c r="J96" s="20"/>
      <c r="K96" s="20"/>
      <c r="L96" s="20"/>
      <c r="M96" s="49"/>
      <c r="N96" s="49"/>
      <c r="O96" s="50"/>
      <c r="P96" s="9" t="str">
        <f t="shared" si="9"/>
        <v/>
      </c>
      <c r="Q96" s="9" t="str">
        <f t="shared" si="8"/>
        <v/>
      </c>
    </row>
    <row r="97" spans="1:17" ht="18.75" customHeight="1" x14ac:dyDescent="0.15">
      <c r="A97" s="22" t="str">
        <f>IF($C$3&amp;$C$4&amp;$C$5&lt;&gt;"",VLOOKUP($C$3&amp;$C$4&amp;$C$5,団体コード!A$2:B$182,2,FALSE),"")</f>
        <v/>
      </c>
      <c r="B97" s="21" t="str">
        <f t="shared" si="6"/>
        <v/>
      </c>
      <c r="C97" s="6" t="str">
        <f>IF(F97="","",IFERROR(VLOOKUP(B97,データ!$A$1:$B$12,2,FALSE),"エラー"))</f>
        <v/>
      </c>
      <c r="D97" s="6" t="str">
        <f t="shared" si="7"/>
        <v/>
      </c>
      <c r="E97" s="28" t="str">
        <f>IF(F97="","",IFERROR(VLOOKUP(D97,データ!$D$1:$E$9,2,FALSE),"エラー"))</f>
        <v/>
      </c>
      <c r="F97" s="35"/>
      <c r="G97" s="19"/>
      <c r="H97" s="19"/>
      <c r="I97" s="20"/>
      <c r="J97" s="20"/>
      <c r="K97" s="20"/>
      <c r="L97" s="20"/>
      <c r="M97" s="49"/>
      <c r="N97" s="49"/>
      <c r="O97" s="50"/>
      <c r="P97" s="9" t="str">
        <f t="shared" si="9"/>
        <v/>
      </c>
      <c r="Q97" s="9" t="str">
        <f t="shared" si="8"/>
        <v/>
      </c>
    </row>
    <row r="98" spans="1:17" ht="18.75" customHeight="1" x14ac:dyDescent="0.15">
      <c r="A98" s="22" t="str">
        <f>IF($C$3&amp;$C$4&amp;$C$5&lt;&gt;"",VLOOKUP($C$3&amp;$C$4&amp;$C$5,団体コード!A$2:B$182,2,FALSE),"")</f>
        <v/>
      </c>
      <c r="B98" s="21" t="str">
        <f t="shared" si="6"/>
        <v/>
      </c>
      <c r="C98" s="6" t="str">
        <f>IF(F98="","",IFERROR(VLOOKUP(B98,データ!$A$1:$B$12,2,FALSE),"エラー"))</f>
        <v/>
      </c>
      <c r="D98" s="6" t="str">
        <f t="shared" si="7"/>
        <v/>
      </c>
      <c r="E98" s="28" t="str">
        <f>IF(F98="","",IFERROR(VLOOKUP(D98,データ!$D$1:$E$9,2,FALSE),"エラー"))</f>
        <v/>
      </c>
      <c r="F98" s="35"/>
      <c r="G98" s="19"/>
      <c r="H98" s="19"/>
      <c r="I98" s="20"/>
      <c r="J98" s="20"/>
      <c r="K98" s="20"/>
      <c r="L98" s="20"/>
      <c r="M98" s="49"/>
      <c r="N98" s="49"/>
      <c r="O98" s="50"/>
      <c r="P98" s="9" t="str">
        <f t="shared" si="9"/>
        <v/>
      </c>
      <c r="Q98" s="9" t="str">
        <f t="shared" si="8"/>
        <v/>
      </c>
    </row>
    <row r="99" spans="1:17" ht="18.75" customHeight="1" x14ac:dyDescent="0.15">
      <c r="A99" s="22" t="str">
        <f>IF($C$3&amp;$C$4&amp;$C$5&lt;&gt;"",VLOOKUP($C$3&amp;$C$4&amp;$C$5,団体コード!A$2:B$182,2,FALSE),"")</f>
        <v/>
      </c>
      <c r="B99" s="21" t="str">
        <f t="shared" si="6"/>
        <v/>
      </c>
      <c r="C99" s="6" t="str">
        <f>IF(F99="","",IFERROR(VLOOKUP(B99,データ!$A$1:$B$12,2,FALSE),"エラー"))</f>
        <v/>
      </c>
      <c r="D99" s="6" t="str">
        <f t="shared" si="7"/>
        <v/>
      </c>
      <c r="E99" s="28" t="str">
        <f>IF(F99="","",IFERROR(VLOOKUP(D99,データ!$D$1:$E$9,2,FALSE),"エラー"))</f>
        <v/>
      </c>
      <c r="F99" s="35"/>
      <c r="G99" s="19"/>
      <c r="H99" s="19"/>
      <c r="I99" s="20"/>
      <c r="J99" s="20"/>
      <c r="K99" s="20"/>
      <c r="L99" s="20"/>
      <c r="M99" s="49"/>
      <c r="N99" s="49"/>
      <c r="O99" s="50"/>
      <c r="P99" s="9" t="str">
        <f t="shared" si="9"/>
        <v/>
      </c>
      <c r="Q99" s="9" t="str">
        <f t="shared" si="8"/>
        <v/>
      </c>
    </row>
    <row r="100" spans="1:17" ht="18.75" customHeight="1" x14ac:dyDescent="0.15">
      <c r="A100" s="22" t="str">
        <f>IF($C$3&amp;$C$4&amp;$C$5&lt;&gt;"",VLOOKUP($C$3&amp;$C$4&amp;$C$5,団体コード!A$2:B$182,2,FALSE),"")</f>
        <v/>
      </c>
      <c r="B100" s="21" t="str">
        <f t="shared" si="6"/>
        <v/>
      </c>
      <c r="C100" s="6" t="str">
        <f>IF(F100="","",IFERROR(VLOOKUP(B100,データ!$A$1:$B$12,2,FALSE),"エラー"))</f>
        <v/>
      </c>
      <c r="D100" s="6" t="str">
        <f t="shared" si="7"/>
        <v/>
      </c>
      <c r="E100" s="28" t="str">
        <f>IF(F100="","",IFERROR(VLOOKUP(D100,データ!$D$1:$E$9,2,FALSE),"エラー"))</f>
        <v/>
      </c>
      <c r="F100" s="35"/>
      <c r="G100" s="19"/>
      <c r="H100" s="19"/>
      <c r="I100" s="20"/>
      <c r="J100" s="20"/>
      <c r="K100" s="20"/>
      <c r="L100" s="20"/>
      <c r="M100" s="49"/>
      <c r="N100" s="49"/>
      <c r="O100" s="50"/>
      <c r="P100" s="9" t="str">
        <f t="shared" si="9"/>
        <v/>
      </c>
      <c r="Q100" s="9" t="str">
        <f t="shared" si="8"/>
        <v/>
      </c>
    </row>
    <row r="101" spans="1:17" ht="18.75" customHeight="1" x14ac:dyDescent="0.15">
      <c r="A101" s="22" t="str">
        <f>IF($C$3&amp;$C$4&amp;$C$5&lt;&gt;"",VLOOKUP($C$3&amp;$C$4&amp;$C$5,団体コード!A$2:B$182,2,FALSE),"")</f>
        <v/>
      </c>
      <c r="B101" s="21" t="str">
        <f t="shared" si="6"/>
        <v/>
      </c>
      <c r="C101" s="6" t="str">
        <f>IF(F101="","",IFERROR(VLOOKUP(B101,データ!$A$1:$B$12,2,FALSE),"エラー"))</f>
        <v/>
      </c>
      <c r="D101" s="6" t="str">
        <f t="shared" si="7"/>
        <v/>
      </c>
      <c r="E101" s="28" t="str">
        <f>IF(F101="","",IFERROR(VLOOKUP(D101,データ!$D$1:$E$9,2,FALSE),"エラー"))</f>
        <v/>
      </c>
      <c r="F101" s="35"/>
      <c r="G101" s="19"/>
      <c r="H101" s="19"/>
      <c r="I101" s="20"/>
      <c r="J101" s="20"/>
      <c r="K101" s="20"/>
      <c r="L101" s="20"/>
      <c r="M101" s="49"/>
      <c r="N101" s="49"/>
      <c r="O101" s="50"/>
      <c r="P101" s="9" t="str">
        <f t="shared" si="9"/>
        <v/>
      </c>
      <c r="Q101" s="9" t="str">
        <f t="shared" si="8"/>
        <v/>
      </c>
    </row>
    <row r="102" spans="1:17" ht="18.75" customHeight="1" x14ac:dyDescent="0.15">
      <c r="A102" s="22" t="str">
        <f>IF($C$3&amp;$C$4&amp;$C$5&lt;&gt;"",VLOOKUP($C$3&amp;$C$4&amp;$C$5,団体コード!A$2:B$182,2,FALSE),"")</f>
        <v/>
      </c>
      <c r="B102" s="21" t="str">
        <f t="shared" si="6"/>
        <v/>
      </c>
      <c r="C102" s="6" t="str">
        <f>IF(F102="","",IFERROR(VLOOKUP(B102,データ!$A$1:$B$12,2,FALSE),"エラー"))</f>
        <v/>
      </c>
      <c r="D102" s="6" t="str">
        <f t="shared" si="7"/>
        <v/>
      </c>
      <c r="E102" s="28" t="str">
        <f>IF(F102="","",IFERROR(VLOOKUP(D102,データ!$D$1:$E$9,2,FALSE),"エラー"))</f>
        <v/>
      </c>
      <c r="F102" s="35"/>
      <c r="G102" s="19"/>
      <c r="H102" s="19"/>
      <c r="I102" s="20"/>
      <c r="J102" s="20"/>
      <c r="K102" s="20"/>
      <c r="L102" s="20"/>
      <c r="M102" s="49"/>
      <c r="N102" s="49"/>
      <c r="O102" s="50"/>
      <c r="P102" s="9" t="str">
        <f t="shared" si="9"/>
        <v/>
      </c>
      <c r="Q102" s="9" t="str">
        <f t="shared" si="8"/>
        <v/>
      </c>
    </row>
    <row r="103" spans="1:17" ht="18.75" customHeight="1" x14ac:dyDescent="0.15">
      <c r="A103" s="22" t="str">
        <f>IF($C$3&amp;$C$4&amp;$C$5&lt;&gt;"",VLOOKUP($C$3&amp;$C$4&amp;$C$5,団体コード!A$2:B$182,2,FALSE),"")</f>
        <v/>
      </c>
      <c r="B103" s="21" t="str">
        <f t="shared" si="6"/>
        <v/>
      </c>
      <c r="C103" s="6" t="str">
        <f>IF(F103="","",IFERROR(VLOOKUP(B103,データ!$A$1:$B$12,2,FALSE),"エラー"))</f>
        <v/>
      </c>
      <c r="D103" s="6" t="str">
        <f t="shared" si="7"/>
        <v/>
      </c>
      <c r="E103" s="28" t="str">
        <f>IF(F103="","",IFERROR(VLOOKUP(D103,データ!$D$1:$E$9,2,FALSE),"エラー"))</f>
        <v/>
      </c>
      <c r="F103" s="35"/>
      <c r="G103" s="19"/>
      <c r="H103" s="19"/>
      <c r="I103" s="20"/>
      <c r="J103" s="20"/>
      <c r="K103" s="20"/>
      <c r="L103" s="20"/>
      <c r="M103" s="49"/>
      <c r="N103" s="49"/>
      <c r="O103" s="50"/>
      <c r="P103" s="9" t="str">
        <f t="shared" si="9"/>
        <v/>
      </c>
      <c r="Q103" s="9" t="str">
        <f t="shared" si="8"/>
        <v/>
      </c>
    </row>
    <row r="104" spans="1:17" ht="18.75" customHeight="1" x14ac:dyDescent="0.15">
      <c r="A104" s="22" t="str">
        <f>IF($C$3&amp;$C$4&amp;$C$5&lt;&gt;"",VLOOKUP($C$3&amp;$C$4&amp;$C$5,団体コード!A$2:B$182,2,FALSE),"")</f>
        <v/>
      </c>
      <c r="B104" s="21" t="str">
        <f t="shared" si="6"/>
        <v/>
      </c>
      <c r="C104" s="6" t="str">
        <f>IF(F104="","",IFERROR(VLOOKUP(B104,データ!$A$1:$B$12,2,FALSE),"エラー"))</f>
        <v/>
      </c>
      <c r="D104" s="6" t="str">
        <f t="shared" si="7"/>
        <v/>
      </c>
      <c r="E104" s="28" t="str">
        <f>IF(F104="","",IFERROR(VLOOKUP(D104,データ!$D$1:$E$9,2,FALSE),"エラー"))</f>
        <v/>
      </c>
      <c r="F104" s="35"/>
      <c r="G104" s="19"/>
      <c r="H104" s="19"/>
      <c r="I104" s="20"/>
      <c r="J104" s="20"/>
      <c r="K104" s="20"/>
      <c r="L104" s="20"/>
      <c r="M104" s="49"/>
      <c r="N104" s="49"/>
      <c r="O104" s="50"/>
      <c r="P104" s="9" t="str">
        <f t="shared" si="9"/>
        <v/>
      </c>
      <c r="Q104" s="9" t="str">
        <f t="shared" si="8"/>
        <v/>
      </c>
    </row>
    <row r="105" spans="1:17" ht="18.75" customHeight="1" x14ac:dyDescent="0.15">
      <c r="A105" s="22" t="str">
        <f>IF($C$3&amp;$C$4&amp;$C$5&lt;&gt;"",VLOOKUP($C$3&amp;$C$4&amp;$C$5,団体コード!A$2:B$182,2,FALSE),"")</f>
        <v/>
      </c>
      <c r="B105" s="21" t="str">
        <f t="shared" si="6"/>
        <v/>
      </c>
      <c r="C105" s="6" t="str">
        <f>IF(F105="","",IFERROR(VLOOKUP(B105,データ!$A$1:$B$12,2,FALSE),"エラー"))</f>
        <v/>
      </c>
      <c r="D105" s="6" t="str">
        <f t="shared" si="7"/>
        <v/>
      </c>
      <c r="E105" s="28" t="str">
        <f>IF(F105="","",IFERROR(VLOOKUP(D105,データ!$D$1:$E$9,2,FALSE),"エラー"))</f>
        <v/>
      </c>
      <c r="F105" s="35"/>
      <c r="G105" s="19"/>
      <c r="H105" s="19"/>
      <c r="I105" s="20"/>
      <c r="J105" s="20"/>
      <c r="K105" s="20"/>
      <c r="L105" s="20"/>
      <c r="M105" s="49"/>
      <c r="N105" s="49"/>
      <c r="O105" s="50"/>
      <c r="P105" s="9" t="str">
        <f t="shared" si="9"/>
        <v/>
      </c>
      <c r="Q105" s="9" t="str">
        <f t="shared" si="8"/>
        <v/>
      </c>
    </row>
    <row r="106" spans="1:17" ht="18.75" customHeight="1" x14ac:dyDescent="0.15">
      <c r="A106" s="22" t="str">
        <f>IF($C$3&amp;$C$4&amp;$C$5&lt;&gt;"",VLOOKUP($C$3&amp;$C$4&amp;$C$5,団体コード!A$2:B$182,2,FALSE),"")</f>
        <v/>
      </c>
      <c r="B106" s="21" t="str">
        <f t="shared" si="6"/>
        <v/>
      </c>
      <c r="C106" s="6" t="str">
        <f>IF(F106="","",IFERROR(VLOOKUP(B106,データ!$A$1:$B$12,2,FALSE),"エラー"))</f>
        <v/>
      </c>
      <c r="D106" s="6" t="str">
        <f t="shared" si="7"/>
        <v/>
      </c>
      <c r="E106" s="28" t="str">
        <f>IF(F106="","",IFERROR(VLOOKUP(D106,データ!$D$1:$E$9,2,FALSE),"エラー"))</f>
        <v/>
      </c>
      <c r="F106" s="35"/>
      <c r="G106" s="19"/>
      <c r="H106" s="19"/>
      <c r="I106" s="20"/>
      <c r="J106" s="20"/>
      <c r="K106" s="20"/>
      <c r="L106" s="20"/>
      <c r="M106" s="49"/>
      <c r="N106" s="49"/>
      <c r="O106" s="50"/>
      <c r="P106" s="9" t="str">
        <f t="shared" si="9"/>
        <v/>
      </c>
      <c r="Q106" s="9" t="str">
        <f t="shared" si="8"/>
        <v/>
      </c>
    </row>
    <row r="107" spans="1:17" ht="18.75" customHeight="1" x14ac:dyDescent="0.15">
      <c r="A107" s="22" t="str">
        <f>IF($C$3&amp;$C$4&amp;$C$5&lt;&gt;"",VLOOKUP($C$3&amp;$C$4&amp;$C$5,団体コード!A$2:B$182,2,FALSE),"")</f>
        <v/>
      </c>
      <c r="B107" s="21" t="str">
        <f t="shared" si="6"/>
        <v/>
      </c>
      <c r="C107" s="6" t="str">
        <f>IF(F107="","",IFERROR(VLOOKUP(B107,データ!$A$1:$B$12,2,FALSE),"エラー"))</f>
        <v/>
      </c>
      <c r="D107" s="6" t="str">
        <f t="shared" si="7"/>
        <v/>
      </c>
      <c r="E107" s="28" t="str">
        <f>IF(F107="","",IFERROR(VLOOKUP(D107,データ!$D$1:$E$9,2,FALSE),"エラー"))</f>
        <v/>
      </c>
      <c r="F107" s="35"/>
      <c r="G107" s="19"/>
      <c r="H107" s="19"/>
      <c r="I107" s="20"/>
      <c r="J107" s="20"/>
      <c r="K107" s="20"/>
      <c r="L107" s="20"/>
      <c r="M107" s="49"/>
      <c r="N107" s="49"/>
      <c r="O107" s="50"/>
      <c r="P107" s="9" t="str">
        <f t="shared" si="9"/>
        <v/>
      </c>
      <c r="Q107" s="9" t="str">
        <f t="shared" si="8"/>
        <v/>
      </c>
    </row>
    <row r="108" spans="1:17" ht="18.75" customHeight="1" x14ac:dyDescent="0.15">
      <c r="A108" s="22" t="str">
        <f>IF($C$3&amp;$C$4&amp;$C$5&lt;&gt;"",VLOOKUP($C$3&amp;$C$4&amp;$C$5,団体コード!A$2:B$182,2,FALSE),"")</f>
        <v/>
      </c>
      <c r="B108" s="21" t="str">
        <f t="shared" si="6"/>
        <v/>
      </c>
      <c r="C108" s="6" t="str">
        <f>IF(F108="","",IFERROR(VLOOKUP(B108,データ!$A$1:$B$12,2,FALSE),"エラー"))</f>
        <v/>
      </c>
      <c r="D108" s="6" t="str">
        <f t="shared" si="7"/>
        <v/>
      </c>
      <c r="E108" s="28" t="str">
        <f>IF(F108="","",IFERROR(VLOOKUP(D108,データ!$D$1:$E$9,2,FALSE),"エラー"))</f>
        <v/>
      </c>
      <c r="F108" s="35"/>
      <c r="G108" s="19"/>
      <c r="H108" s="19"/>
      <c r="I108" s="20"/>
      <c r="J108" s="20"/>
      <c r="K108" s="20"/>
      <c r="L108" s="20"/>
      <c r="M108" s="49"/>
      <c r="N108" s="49"/>
      <c r="O108" s="50"/>
      <c r="P108" s="9" t="str">
        <f t="shared" si="9"/>
        <v/>
      </c>
      <c r="Q108" s="9" t="str">
        <f t="shared" si="8"/>
        <v/>
      </c>
    </row>
    <row r="109" spans="1:17" ht="18.75" customHeight="1" x14ac:dyDescent="0.15">
      <c r="A109" s="22" t="str">
        <f>IF($C$3&amp;$C$4&amp;$C$5&lt;&gt;"",VLOOKUP($C$3&amp;$C$4&amp;$C$5,団体コード!A$2:B$182,2,FALSE),"")</f>
        <v/>
      </c>
      <c r="B109" s="21" t="str">
        <f t="shared" si="6"/>
        <v/>
      </c>
      <c r="C109" s="6" t="str">
        <f>IF(F109="","",IFERROR(VLOOKUP(B109,データ!$A$1:$B$12,2,FALSE),"エラー"))</f>
        <v/>
      </c>
      <c r="D109" s="6" t="str">
        <f t="shared" si="7"/>
        <v/>
      </c>
      <c r="E109" s="28" t="str">
        <f>IF(F109="","",IFERROR(VLOOKUP(D109,データ!$D$1:$E$9,2,FALSE),"エラー"))</f>
        <v/>
      </c>
      <c r="F109" s="35"/>
      <c r="G109" s="19"/>
      <c r="H109" s="19"/>
      <c r="I109" s="20"/>
      <c r="J109" s="20"/>
      <c r="K109" s="20"/>
      <c r="L109" s="20"/>
      <c r="M109" s="49"/>
      <c r="N109" s="49"/>
      <c r="O109" s="50"/>
      <c r="P109" s="9" t="str">
        <f t="shared" si="9"/>
        <v/>
      </c>
      <c r="Q109" s="9" t="str">
        <f t="shared" si="8"/>
        <v/>
      </c>
    </row>
    <row r="110" spans="1:17" ht="18.75" customHeight="1" x14ac:dyDescent="0.15">
      <c r="A110" s="22" t="str">
        <f>IF($C$3&amp;$C$4&amp;$C$5&lt;&gt;"",VLOOKUP($C$3&amp;$C$4&amp;$C$5,団体コード!A$2:B$182,2,FALSE),"")</f>
        <v/>
      </c>
      <c r="B110" s="21" t="str">
        <f t="shared" si="6"/>
        <v/>
      </c>
      <c r="C110" s="6" t="str">
        <f>IF(F110="","",IFERROR(VLOOKUP(B110,データ!$A$1:$B$12,2,FALSE),"エラー"))</f>
        <v/>
      </c>
      <c r="D110" s="6" t="str">
        <f t="shared" si="7"/>
        <v/>
      </c>
      <c r="E110" s="28" t="str">
        <f>IF(F110="","",IFERROR(VLOOKUP(D110,データ!$D$1:$E$9,2,FALSE),"エラー"))</f>
        <v/>
      </c>
      <c r="F110" s="35"/>
      <c r="G110" s="19"/>
      <c r="H110" s="19"/>
      <c r="I110" s="20"/>
      <c r="J110" s="20"/>
      <c r="K110" s="20"/>
      <c r="L110" s="20"/>
      <c r="M110" s="49"/>
      <c r="N110" s="49"/>
      <c r="O110" s="50"/>
      <c r="P110" s="9" t="str">
        <f t="shared" si="9"/>
        <v/>
      </c>
      <c r="Q110" s="9" t="str">
        <f t="shared" si="8"/>
        <v/>
      </c>
    </row>
    <row r="111" spans="1:17" ht="18.75" customHeight="1" x14ac:dyDescent="0.15">
      <c r="A111" s="22" t="str">
        <f>IF($C$3&amp;$C$4&amp;$C$5&lt;&gt;"",VLOOKUP($C$3&amp;$C$4&amp;$C$5,団体コード!A$2:B$182,2,FALSE),"")</f>
        <v/>
      </c>
      <c r="B111" s="21" t="str">
        <f t="shared" si="6"/>
        <v/>
      </c>
      <c r="C111" s="6" t="str">
        <f>IF(F111="","",IFERROR(VLOOKUP(B111,データ!$A$1:$B$12,2,FALSE),"エラー"))</f>
        <v/>
      </c>
      <c r="D111" s="6" t="str">
        <f t="shared" si="7"/>
        <v/>
      </c>
      <c r="E111" s="28" t="str">
        <f>IF(F111="","",IFERROR(VLOOKUP(D111,データ!$D$1:$E$9,2,FALSE),"エラー"))</f>
        <v/>
      </c>
      <c r="F111" s="35"/>
      <c r="G111" s="19"/>
      <c r="H111" s="19"/>
      <c r="I111" s="20"/>
      <c r="J111" s="20"/>
      <c r="K111" s="20"/>
      <c r="L111" s="20"/>
      <c r="M111" s="49"/>
      <c r="N111" s="49"/>
      <c r="O111" s="50"/>
      <c r="P111" s="9" t="str">
        <f t="shared" si="9"/>
        <v/>
      </c>
      <c r="Q111" s="9" t="str">
        <f t="shared" si="8"/>
        <v/>
      </c>
    </row>
    <row r="112" spans="1:17" ht="18.75" customHeight="1" x14ac:dyDescent="0.15">
      <c r="A112" s="22" t="str">
        <f>IF($C$3&amp;$C$4&amp;$C$5&lt;&gt;"",VLOOKUP($C$3&amp;$C$4&amp;$C$5,団体コード!A$2:B$182,2,FALSE),"")</f>
        <v/>
      </c>
      <c r="B112" s="21" t="str">
        <f t="shared" si="6"/>
        <v/>
      </c>
      <c r="C112" s="6" t="str">
        <f>IF(F112="","",IFERROR(VLOOKUP(B112,データ!$A$1:$B$12,2,FALSE),"エラー"))</f>
        <v/>
      </c>
      <c r="D112" s="6" t="str">
        <f t="shared" si="7"/>
        <v/>
      </c>
      <c r="E112" s="28" t="str">
        <f>IF(F112="","",IFERROR(VLOOKUP(D112,データ!$D$1:$E$9,2,FALSE),"エラー"))</f>
        <v/>
      </c>
      <c r="F112" s="35"/>
      <c r="G112" s="19"/>
      <c r="H112" s="19"/>
      <c r="I112" s="20"/>
      <c r="J112" s="20"/>
      <c r="K112" s="20"/>
      <c r="L112" s="20"/>
      <c r="M112" s="49"/>
      <c r="N112" s="49"/>
      <c r="O112" s="50"/>
      <c r="P112" s="9" t="str">
        <f t="shared" si="9"/>
        <v/>
      </c>
      <c r="Q112" s="9" t="str">
        <f t="shared" si="8"/>
        <v/>
      </c>
    </row>
    <row r="113" spans="1:17" ht="18.75" customHeight="1" x14ac:dyDescent="0.15">
      <c r="A113" s="22" t="str">
        <f>IF($C$3&amp;$C$4&amp;$C$5&lt;&gt;"",VLOOKUP($C$3&amp;$C$4&amp;$C$5,団体コード!A$2:B$182,2,FALSE),"")</f>
        <v/>
      </c>
      <c r="B113" s="21" t="str">
        <f t="shared" si="6"/>
        <v/>
      </c>
      <c r="C113" s="6" t="str">
        <f>IF(F113="","",IFERROR(VLOOKUP(B113,データ!$A$1:$B$12,2,FALSE),"エラー"))</f>
        <v/>
      </c>
      <c r="D113" s="6" t="str">
        <f t="shared" si="7"/>
        <v/>
      </c>
      <c r="E113" s="28" t="str">
        <f>IF(F113="","",IFERROR(VLOOKUP(D113,データ!$D$1:$E$9,2,FALSE),"エラー"))</f>
        <v/>
      </c>
      <c r="F113" s="35"/>
      <c r="G113" s="19"/>
      <c r="H113" s="19"/>
      <c r="I113" s="20"/>
      <c r="J113" s="20"/>
      <c r="K113" s="20"/>
      <c r="L113" s="20"/>
      <c r="M113" s="49"/>
      <c r="N113" s="49"/>
      <c r="O113" s="50"/>
      <c r="P113" s="9" t="str">
        <f t="shared" si="9"/>
        <v/>
      </c>
      <c r="Q113" s="9" t="str">
        <f t="shared" si="8"/>
        <v/>
      </c>
    </row>
    <row r="114" spans="1:17" ht="18.75" customHeight="1" x14ac:dyDescent="0.15">
      <c r="A114" s="22" t="str">
        <f>IF($C$3&amp;$C$4&amp;$C$5&lt;&gt;"",VLOOKUP($C$3&amp;$C$4&amp;$C$5,団体コード!A$2:B$182,2,FALSE),"")</f>
        <v/>
      </c>
      <c r="B114" s="21" t="str">
        <f t="shared" si="6"/>
        <v/>
      </c>
      <c r="C114" s="6" t="str">
        <f>IF(F114="","",IFERROR(VLOOKUP(B114,データ!$A$1:$B$12,2,FALSE),"エラー"))</f>
        <v/>
      </c>
      <c r="D114" s="6" t="str">
        <f t="shared" si="7"/>
        <v/>
      </c>
      <c r="E114" s="28" t="str">
        <f>IF(F114="","",IFERROR(VLOOKUP(D114,データ!$D$1:$E$9,2,FALSE),"エラー"))</f>
        <v/>
      </c>
      <c r="F114" s="35"/>
      <c r="G114" s="19"/>
      <c r="H114" s="19"/>
      <c r="I114" s="20"/>
      <c r="J114" s="20"/>
      <c r="K114" s="20"/>
      <c r="L114" s="20"/>
      <c r="M114" s="49"/>
      <c r="N114" s="49"/>
      <c r="O114" s="50"/>
      <c r="P114" s="9" t="str">
        <f t="shared" si="9"/>
        <v/>
      </c>
      <c r="Q114" s="9" t="str">
        <f t="shared" si="8"/>
        <v/>
      </c>
    </row>
    <row r="115" spans="1:17" ht="18.75" customHeight="1" x14ac:dyDescent="0.15">
      <c r="A115" s="22" t="str">
        <f>IF($C$3&amp;$C$4&amp;$C$5&lt;&gt;"",VLOOKUP($C$3&amp;$C$4&amp;$C$5,団体コード!A$2:B$182,2,FALSE),"")</f>
        <v/>
      </c>
      <c r="B115" s="21" t="str">
        <f t="shared" si="6"/>
        <v/>
      </c>
      <c r="C115" s="6" t="str">
        <f>IF(F115="","",IFERROR(VLOOKUP(B115,データ!$A$1:$B$12,2,FALSE),"エラー"))</f>
        <v/>
      </c>
      <c r="D115" s="6" t="str">
        <f t="shared" si="7"/>
        <v/>
      </c>
      <c r="E115" s="28" t="str">
        <f>IF(F115="","",IFERROR(VLOOKUP(D115,データ!$D$1:$E$9,2,FALSE),"エラー"))</f>
        <v/>
      </c>
      <c r="F115" s="35"/>
      <c r="G115" s="19"/>
      <c r="H115" s="19"/>
      <c r="I115" s="20"/>
      <c r="J115" s="20"/>
      <c r="K115" s="20"/>
      <c r="L115" s="20"/>
      <c r="M115" s="49"/>
      <c r="N115" s="49"/>
      <c r="O115" s="50"/>
      <c r="P115" s="9" t="str">
        <f t="shared" si="9"/>
        <v/>
      </c>
      <c r="Q115" s="9" t="str">
        <f t="shared" si="8"/>
        <v/>
      </c>
    </row>
    <row r="116" spans="1:17" ht="18.75" customHeight="1" x14ac:dyDescent="0.15">
      <c r="A116" s="22" t="str">
        <f>IF($C$3&amp;$C$4&amp;$C$5&lt;&gt;"",VLOOKUP($C$3&amp;$C$4&amp;$C$5,団体コード!A$2:B$182,2,FALSE),"")</f>
        <v/>
      </c>
      <c r="B116" s="21" t="str">
        <f t="shared" si="6"/>
        <v/>
      </c>
      <c r="C116" s="6" t="str">
        <f>IF(F116="","",IFERROR(VLOOKUP(B116,データ!$A$1:$B$12,2,FALSE),"エラー"))</f>
        <v/>
      </c>
      <c r="D116" s="6" t="str">
        <f t="shared" si="7"/>
        <v/>
      </c>
      <c r="E116" s="28" t="str">
        <f>IF(F116="","",IFERROR(VLOOKUP(D116,データ!$D$1:$E$9,2,FALSE),"エラー"))</f>
        <v/>
      </c>
      <c r="F116" s="35"/>
      <c r="G116" s="19"/>
      <c r="H116" s="19"/>
      <c r="I116" s="20"/>
      <c r="J116" s="20"/>
      <c r="K116" s="20"/>
      <c r="L116" s="20"/>
      <c r="M116" s="49"/>
      <c r="N116" s="49"/>
      <c r="O116" s="50"/>
      <c r="P116" s="9" t="str">
        <f t="shared" si="9"/>
        <v/>
      </c>
      <c r="Q116" s="9" t="str">
        <f t="shared" si="8"/>
        <v/>
      </c>
    </row>
    <row r="117" spans="1:17" ht="18.75" customHeight="1" x14ac:dyDescent="0.15">
      <c r="A117" s="22" t="str">
        <f>IF($C$3&amp;$C$4&amp;$C$5&lt;&gt;"",VLOOKUP($C$3&amp;$C$4&amp;$C$5,団体コード!A$2:B$182,2,FALSE),"")</f>
        <v/>
      </c>
      <c r="B117" s="21" t="str">
        <f t="shared" si="6"/>
        <v/>
      </c>
      <c r="C117" s="6" t="str">
        <f>IF(F117="","",IFERROR(VLOOKUP(B117,データ!$A$1:$B$12,2,FALSE),"エラー"))</f>
        <v/>
      </c>
      <c r="D117" s="6" t="str">
        <f t="shared" si="7"/>
        <v/>
      </c>
      <c r="E117" s="28" t="str">
        <f>IF(F117="","",IFERROR(VLOOKUP(D117,データ!$D$1:$E$9,2,FALSE),"エラー"))</f>
        <v/>
      </c>
      <c r="F117" s="35"/>
      <c r="G117" s="19"/>
      <c r="H117" s="19"/>
      <c r="I117" s="20"/>
      <c r="J117" s="20"/>
      <c r="K117" s="20"/>
      <c r="L117" s="20"/>
      <c r="M117" s="49"/>
      <c r="N117" s="49"/>
      <c r="O117" s="50"/>
      <c r="P117" s="9" t="str">
        <f t="shared" si="9"/>
        <v/>
      </c>
      <c r="Q117" s="9" t="str">
        <f t="shared" si="8"/>
        <v/>
      </c>
    </row>
    <row r="118" spans="1:17" ht="18.75" customHeight="1" x14ac:dyDescent="0.15">
      <c r="A118" s="22" t="str">
        <f>IF($C$3&amp;$C$4&amp;$C$5&lt;&gt;"",VLOOKUP($C$3&amp;$C$4&amp;$C$5,団体コード!A$2:B$182,2,FALSE),"")</f>
        <v/>
      </c>
      <c r="B118" s="21" t="str">
        <f t="shared" si="6"/>
        <v/>
      </c>
      <c r="C118" s="6" t="str">
        <f>IF(F118="","",IFERROR(VLOOKUP(B118,データ!$A$1:$B$12,2,FALSE),"エラー"))</f>
        <v/>
      </c>
      <c r="D118" s="6" t="str">
        <f t="shared" si="7"/>
        <v/>
      </c>
      <c r="E118" s="28" t="str">
        <f>IF(F118="","",IFERROR(VLOOKUP(D118,データ!$D$1:$E$9,2,FALSE),"エラー"))</f>
        <v/>
      </c>
      <c r="F118" s="35"/>
      <c r="G118" s="19"/>
      <c r="H118" s="19"/>
      <c r="I118" s="20"/>
      <c r="J118" s="20"/>
      <c r="K118" s="20"/>
      <c r="L118" s="20"/>
      <c r="M118" s="49"/>
      <c r="N118" s="49"/>
      <c r="O118" s="50"/>
      <c r="P118" s="9" t="str">
        <f t="shared" si="9"/>
        <v/>
      </c>
      <c r="Q118" s="9" t="str">
        <f t="shared" si="8"/>
        <v/>
      </c>
    </row>
    <row r="119" spans="1:17" ht="18.75" customHeight="1" x14ac:dyDescent="0.15">
      <c r="A119" s="22" t="str">
        <f>IF($C$3&amp;$C$4&amp;$C$5&lt;&gt;"",VLOOKUP($C$3&amp;$C$4&amp;$C$5,団体コード!A$2:B$182,2,FALSE),"")</f>
        <v/>
      </c>
      <c r="B119" s="21" t="str">
        <f t="shared" si="6"/>
        <v/>
      </c>
      <c r="C119" s="6" t="str">
        <f>IF(F119="","",IFERROR(VLOOKUP(B119,データ!$A$1:$B$12,2,FALSE),"エラー"))</f>
        <v/>
      </c>
      <c r="D119" s="6" t="str">
        <f t="shared" si="7"/>
        <v/>
      </c>
      <c r="E119" s="28" t="str">
        <f>IF(F119="","",IFERROR(VLOOKUP(D119,データ!$D$1:$E$9,2,FALSE),"エラー"))</f>
        <v/>
      </c>
      <c r="F119" s="35"/>
      <c r="G119" s="19"/>
      <c r="H119" s="19"/>
      <c r="I119" s="20"/>
      <c r="J119" s="20"/>
      <c r="K119" s="20"/>
      <c r="L119" s="20"/>
      <c r="M119" s="49"/>
      <c r="N119" s="49"/>
      <c r="O119" s="50"/>
      <c r="P119" s="9" t="str">
        <f t="shared" si="9"/>
        <v/>
      </c>
      <c r="Q119" s="9" t="str">
        <f t="shared" si="8"/>
        <v/>
      </c>
    </row>
    <row r="120" spans="1:17" ht="18.75" customHeight="1" x14ac:dyDescent="0.15">
      <c r="A120" s="22" t="str">
        <f>IF($C$3&amp;$C$4&amp;$C$5&lt;&gt;"",VLOOKUP($C$3&amp;$C$4&amp;$C$5,団体コード!A$2:B$182,2,FALSE),"")</f>
        <v/>
      </c>
      <c r="B120" s="21" t="str">
        <f t="shared" si="6"/>
        <v/>
      </c>
      <c r="C120" s="6" t="str">
        <f>IF(F120="","",IFERROR(VLOOKUP(B120,データ!$A$1:$B$12,2,FALSE),"エラー"))</f>
        <v/>
      </c>
      <c r="D120" s="6" t="str">
        <f t="shared" si="7"/>
        <v/>
      </c>
      <c r="E120" s="28" t="str">
        <f>IF(F120="","",IFERROR(VLOOKUP(D120,データ!$D$1:$E$9,2,FALSE),"エラー"))</f>
        <v/>
      </c>
      <c r="F120" s="35"/>
      <c r="G120" s="19"/>
      <c r="H120" s="19"/>
      <c r="I120" s="20"/>
      <c r="J120" s="20"/>
      <c r="K120" s="20"/>
      <c r="L120" s="20"/>
      <c r="M120" s="49"/>
      <c r="N120" s="49"/>
      <c r="O120" s="50"/>
      <c r="P120" s="9" t="str">
        <f t="shared" si="9"/>
        <v/>
      </c>
      <c r="Q120" s="9" t="str">
        <f t="shared" si="8"/>
        <v/>
      </c>
    </row>
    <row r="121" spans="1:17" ht="18.75" customHeight="1" x14ac:dyDescent="0.15">
      <c r="A121" s="22" t="str">
        <f>IF($C$3&amp;$C$4&amp;$C$5&lt;&gt;"",VLOOKUP($C$3&amp;$C$4&amp;$C$5,団体コード!A$2:B$182,2,FALSE),"")</f>
        <v/>
      </c>
      <c r="B121" s="21" t="str">
        <f t="shared" si="6"/>
        <v/>
      </c>
      <c r="C121" s="6" t="str">
        <f>IF(F121="","",IFERROR(VLOOKUP(B121,データ!$A$1:$B$12,2,FALSE),"エラー"))</f>
        <v/>
      </c>
      <c r="D121" s="6" t="str">
        <f t="shared" si="7"/>
        <v/>
      </c>
      <c r="E121" s="28" t="str">
        <f>IF(F121="","",IFERROR(VLOOKUP(D121,データ!$D$1:$E$9,2,FALSE),"エラー"))</f>
        <v/>
      </c>
      <c r="F121" s="35"/>
      <c r="G121" s="19"/>
      <c r="H121" s="19"/>
      <c r="I121" s="20"/>
      <c r="J121" s="20"/>
      <c r="K121" s="20"/>
      <c r="L121" s="20"/>
      <c r="M121" s="49"/>
      <c r="N121" s="49"/>
      <c r="O121" s="50"/>
      <c r="P121" s="9" t="str">
        <f t="shared" si="9"/>
        <v/>
      </c>
      <c r="Q121" s="9" t="str">
        <f t="shared" si="8"/>
        <v/>
      </c>
    </row>
    <row r="122" spans="1:17" ht="18.75" customHeight="1" x14ac:dyDescent="0.15">
      <c r="A122" s="22" t="str">
        <f>IF($C$3&amp;$C$4&amp;$C$5&lt;&gt;"",VLOOKUP($C$3&amp;$C$4&amp;$C$5,団体コード!A$2:B$182,2,FALSE),"")</f>
        <v/>
      </c>
      <c r="B122" s="21" t="str">
        <f t="shared" si="6"/>
        <v/>
      </c>
      <c r="C122" s="6" t="str">
        <f>IF(F122="","",IFERROR(VLOOKUP(B122,データ!$A$1:$B$12,2,FALSE),"エラー"))</f>
        <v/>
      </c>
      <c r="D122" s="6" t="str">
        <f t="shared" si="7"/>
        <v/>
      </c>
      <c r="E122" s="28" t="str">
        <f>IF(F122="","",IFERROR(VLOOKUP(D122,データ!$D$1:$E$9,2,FALSE),"エラー"))</f>
        <v/>
      </c>
      <c r="F122" s="35"/>
      <c r="G122" s="19"/>
      <c r="H122" s="19"/>
      <c r="I122" s="20"/>
      <c r="J122" s="20"/>
      <c r="K122" s="20"/>
      <c r="L122" s="20"/>
      <c r="M122" s="49"/>
      <c r="N122" s="49"/>
      <c r="O122" s="50"/>
      <c r="P122" s="9" t="str">
        <f t="shared" si="9"/>
        <v/>
      </c>
      <c r="Q122" s="9" t="str">
        <f t="shared" si="8"/>
        <v/>
      </c>
    </row>
    <row r="123" spans="1:17" ht="18.75" customHeight="1" x14ac:dyDescent="0.15">
      <c r="A123" s="22" t="str">
        <f>IF($C$3&amp;$C$4&amp;$C$5&lt;&gt;"",VLOOKUP($C$3&amp;$C$4&amp;$C$5,団体コード!A$2:B$182,2,FALSE),"")</f>
        <v/>
      </c>
      <c r="B123" s="21" t="str">
        <f t="shared" si="6"/>
        <v/>
      </c>
      <c r="C123" s="6" t="str">
        <f>IF(F123="","",IFERROR(VLOOKUP(B123,データ!$A$1:$B$12,2,FALSE),"エラー"))</f>
        <v/>
      </c>
      <c r="D123" s="6" t="str">
        <f t="shared" si="7"/>
        <v/>
      </c>
      <c r="E123" s="28" t="str">
        <f>IF(F123="","",IFERROR(VLOOKUP(D123,データ!$D$1:$E$9,2,FALSE),"エラー"))</f>
        <v/>
      </c>
      <c r="F123" s="35"/>
      <c r="G123" s="19"/>
      <c r="H123" s="19"/>
      <c r="I123" s="20"/>
      <c r="J123" s="20"/>
      <c r="K123" s="20"/>
      <c r="L123" s="20"/>
      <c r="M123" s="49"/>
      <c r="N123" s="49"/>
      <c r="O123" s="50"/>
      <c r="P123" s="9" t="str">
        <f t="shared" si="9"/>
        <v/>
      </c>
      <c r="Q123" s="9" t="str">
        <f t="shared" si="8"/>
        <v/>
      </c>
    </row>
    <row r="124" spans="1:17" ht="18.75" customHeight="1" x14ac:dyDescent="0.15">
      <c r="A124" s="22" t="str">
        <f>IF($C$3&amp;$C$4&amp;$C$5&lt;&gt;"",VLOOKUP($C$3&amp;$C$4&amp;$C$5,団体コード!A$2:B$182,2,FALSE),"")</f>
        <v/>
      </c>
      <c r="B124" s="21" t="str">
        <f t="shared" si="6"/>
        <v/>
      </c>
      <c r="C124" s="6" t="str">
        <f>IF(F124="","",IFERROR(VLOOKUP(B124,データ!$A$1:$B$12,2,FALSE),"エラー"))</f>
        <v/>
      </c>
      <c r="D124" s="6" t="str">
        <f t="shared" si="7"/>
        <v/>
      </c>
      <c r="E124" s="28" t="str">
        <f>IF(F124="","",IFERROR(VLOOKUP(D124,データ!$D$1:$E$9,2,FALSE),"エラー"))</f>
        <v/>
      </c>
      <c r="F124" s="35"/>
      <c r="G124" s="19"/>
      <c r="H124" s="19"/>
      <c r="I124" s="20"/>
      <c r="J124" s="20"/>
      <c r="K124" s="20"/>
      <c r="L124" s="20"/>
      <c r="M124" s="49"/>
      <c r="N124" s="49"/>
      <c r="O124" s="50"/>
      <c r="P124" s="9" t="str">
        <f t="shared" si="9"/>
        <v/>
      </c>
      <c r="Q124" s="9" t="str">
        <f t="shared" si="8"/>
        <v/>
      </c>
    </row>
    <row r="125" spans="1:17" ht="18.75" customHeight="1" x14ac:dyDescent="0.15">
      <c r="A125" s="22" t="str">
        <f>IF($C$3&amp;$C$4&amp;$C$5&lt;&gt;"",VLOOKUP($C$3&amp;$C$4&amp;$C$5,団体コード!A$2:B$182,2,FALSE),"")</f>
        <v/>
      </c>
      <c r="B125" s="21" t="str">
        <f t="shared" si="6"/>
        <v/>
      </c>
      <c r="C125" s="6" t="str">
        <f>IF(F125="","",IFERROR(VLOOKUP(B125,データ!$A$1:$B$12,2,FALSE),"エラー"))</f>
        <v/>
      </c>
      <c r="D125" s="6" t="str">
        <f t="shared" si="7"/>
        <v/>
      </c>
      <c r="E125" s="28" t="str">
        <f>IF(F125="","",IFERROR(VLOOKUP(D125,データ!$D$1:$E$9,2,FALSE),"エラー"))</f>
        <v/>
      </c>
      <c r="F125" s="35"/>
      <c r="G125" s="19"/>
      <c r="H125" s="19"/>
      <c r="I125" s="20"/>
      <c r="J125" s="20"/>
      <c r="K125" s="20"/>
      <c r="L125" s="20"/>
      <c r="M125" s="49"/>
      <c r="N125" s="49"/>
      <c r="O125" s="50"/>
      <c r="P125" s="9" t="str">
        <f t="shared" si="9"/>
        <v/>
      </c>
      <c r="Q125" s="9" t="str">
        <f t="shared" si="8"/>
        <v/>
      </c>
    </row>
    <row r="126" spans="1:17" ht="18.75" customHeight="1" x14ac:dyDescent="0.15">
      <c r="A126" s="22" t="str">
        <f>IF($C$3&amp;$C$4&amp;$C$5&lt;&gt;"",VLOOKUP($C$3&amp;$C$4&amp;$C$5,団体コード!A$2:B$182,2,FALSE),"")</f>
        <v/>
      </c>
      <c r="B126" s="21" t="str">
        <f t="shared" si="6"/>
        <v/>
      </c>
      <c r="C126" s="6" t="str">
        <f>IF(F126="","",IFERROR(VLOOKUP(B126,データ!$A$1:$B$12,2,FALSE),"エラー"))</f>
        <v/>
      </c>
      <c r="D126" s="6" t="str">
        <f t="shared" si="7"/>
        <v/>
      </c>
      <c r="E126" s="28" t="str">
        <f>IF(F126="","",IFERROR(VLOOKUP(D126,データ!$D$1:$E$9,2,FALSE),"エラー"))</f>
        <v/>
      </c>
      <c r="F126" s="35"/>
      <c r="G126" s="19"/>
      <c r="H126" s="19"/>
      <c r="I126" s="20"/>
      <c r="J126" s="20"/>
      <c r="K126" s="20"/>
      <c r="L126" s="20"/>
      <c r="M126" s="49"/>
      <c r="N126" s="49"/>
      <c r="O126" s="50"/>
      <c r="P126" s="9" t="str">
        <f t="shared" si="9"/>
        <v/>
      </c>
      <c r="Q126" s="9" t="str">
        <f t="shared" si="8"/>
        <v/>
      </c>
    </row>
    <row r="127" spans="1:17" ht="18.75" customHeight="1" x14ac:dyDescent="0.15">
      <c r="A127" s="22" t="str">
        <f>IF($C$3&amp;$C$4&amp;$C$5&lt;&gt;"",VLOOKUP($C$3&amp;$C$4&amp;$C$5,団体コード!A$2:B$182,2,FALSE),"")</f>
        <v/>
      </c>
      <c r="B127" s="21" t="str">
        <f t="shared" si="6"/>
        <v/>
      </c>
      <c r="C127" s="6" t="str">
        <f>IF(F127="","",IFERROR(VLOOKUP(B127,データ!$A$1:$B$12,2,FALSE),"エラー"))</f>
        <v/>
      </c>
      <c r="D127" s="6" t="str">
        <f t="shared" si="7"/>
        <v/>
      </c>
      <c r="E127" s="28" t="str">
        <f>IF(F127="","",IFERROR(VLOOKUP(D127,データ!$D$1:$E$9,2,FALSE),"エラー"))</f>
        <v/>
      </c>
      <c r="F127" s="35"/>
      <c r="G127" s="19"/>
      <c r="H127" s="19"/>
      <c r="I127" s="20"/>
      <c r="J127" s="20"/>
      <c r="K127" s="20"/>
      <c r="L127" s="20"/>
      <c r="M127" s="49"/>
      <c r="N127" s="49"/>
      <c r="O127" s="50"/>
      <c r="P127" s="9" t="str">
        <f t="shared" si="9"/>
        <v/>
      </c>
      <c r="Q127" s="9" t="str">
        <f t="shared" si="8"/>
        <v/>
      </c>
    </row>
    <row r="128" spans="1:17" ht="18.75" customHeight="1" x14ac:dyDescent="0.15">
      <c r="A128" s="22" t="str">
        <f>IF($C$3&amp;$C$4&amp;$C$5&lt;&gt;"",VLOOKUP($C$3&amp;$C$4&amp;$C$5,団体コード!A$2:B$182,2,FALSE),"")</f>
        <v/>
      </c>
      <c r="B128" s="21" t="str">
        <f t="shared" si="6"/>
        <v/>
      </c>
      <c r="C128" s="6" t="str">
        <f>IF(F128="","",IFERROR(VLOOKUP(B128,データ!$A$1:$B$12,2,FALSE),"エラー"))</f>
        <v/>
      </c>
      <c r="D128" s="6" t="str">
        <f t="shared" si="7"/>
        <v/>
      </c>
      <c r="E128" s="28" t="str">
        <f>IF(F128="","",IFERROR(VLOOKUP(D128,データ!$D$1:$E$9,2,FALSE),"エラー"))</f>
        <v/>
      </c>
      <c r="F128" s="35"/>
      <c r="G128" s="19"/>
      <c r="H128" s="19"/>
      <c r="I128" s="20"/>
      <c r="J128" s="20"/>
      <c r="K128" s="20"/>
      <c r="L128" s="20"/>
      <c r="M128" s="49"/>
      <c r="N128" s="49"/>
      <c r="O128" s="50"/>
      <c r="P128" s="9" t="str">
        <f t="shared" si="9"/>
        <v/>
      </c>
      <c r="Q128" s="9" t="str">
        <f t="shared" si="8"/>
        <v/>
      </c>
    </row>
    <row r="129" spans="1:17" ht="18.75" customHeight="1" x14ac:dyDescent="0.15">
      <c r="A129" s="22" t="str">
        <f>IF($C$3&amp;$C$4&amp;$C$5&lt;&gt;"",VLOOKUP($C$3&amp;$C$4&amp;$C$5,団体コード!A$2:B$182,2,FALSE),"")</f>
        <v/>
      </c>
      <c r="B129" s="21" t="str">
        <f t="shared" si="6"/>
        <v/>
      </c>
      <c r="C129" s="6" t="str">
        <f>IF(F129="","",IFERROR(VLOOKUP(B129,データ!$A$1:$B$12,2,FALSE),"エラー"))</f>
        <v/>
      </c>
      <c r="D129" s="6" t="str">
        <f t="shared" si="7"/>
        <v/>
      </c>
      <c r="E129" s="28" t="str">
        <f>IF(F129="","",IFERROR(VLOOKUP(D129,データ!$D$1:$E$9,2,FALSE),"エラー"))</f>
        <v/>
      </c>
      <c r="F129" s="35"/>
      <c r="G129" s="19"/>
      <c r="H129" s="19"/>
      <c r="I129" s="20"/>
      <c r="J129" s="20"/>
      <c r="K129" s="20"/>
      <c r="L129" s="20"/>
      <c r="M129" s="49"/>
      <c r="N129" s="49"/>
      <c r="O129" s="50"/>
      <c r="P129" s="9" t="str">
        <f t="shared" si="9"/>
        <v/>
      </c>
      <c r="Q129" s="9" t="str">
        <f t="shared" si="8"/>
        <v/>
      </c>
    </row>
    <row r="130" spans="1:17" ht="18.75" customHeight="1" x14ac:dyDescent="0.15">
      <c r="A130" s="22" t="str">
        <f>IF($C$3&amp;$C$4&amp;$C$5&lt;&gt;"",VLOOKUP($C$3&amp;$C$4&amp;$C$5,団体コード!A$2:B$182,2,FALSE),"")</f>
        <v/>
      </c>
      <c r="B130" s="21" t="str">
        <f t="shared" si="6"/>
        <v/>
      </c>
      <c r="C130" s="6" t="str">
        <f>IF(F130="","",IFERROR(VLOOKUP(B130,データ!$A$1:$B$12,2,FALSE),"エラー"))</f>
        <v/>
      </c>
      <c r="D130" s="6" t="str">
        <f t="shared" si="7"/>
        <v/>
      </c>
      <c r="E130" s="28" t="str">
        <f>IF(F130="","",IFERROR(VLOOKUP(D130,データ!$D$1:$E$9,2,FALSE),"エラー"))</f>
        <v/>
      </c>
      <c r="F130" s="35"/>
      <c r="G130" s="19"/>
      <c r="H130" s="19"/>
      <c r="I130" s="20"/>
      <c r="J130" s="20"/>
      <c r="K130" s="20"/>
      <c r="L130" s="20"/>
      <c r="M130" s="49"/>
      <c r="N130" s="49"/>
      <c r="O130" s="50"/>
      <c r="P130" s="9" t="str">
        <f t="shared" si="9"/>
        <v/>
      </c>
      <c r="Q130" s="9" t="str">
        <f t="shared" si="8"/>
        <v/>
      </c>
    </row>
    <row r="131" spans="1:17" ht="18.75" customHeight="1" x14ac:dyDescent="0.15">
      <c r="A131" s="22" t="str">
        <f>IF($C$3&amp;$C$4&amp;$C$5&lt;&gt;"",VLOOKUP($C$3&amp;$C$4&amp;$C$5,団体コード!A$2:B$182,2,FALSE),"")</f>
        <v/>
      </c>
      <c r="B131" s="21" t="str">
        <f t="shared" si="6"/>
        <v/>
      </c>
      <c r="C131" s="6" t="str">
        <f>IF(F131="","",IFERROR(VLOOKUP(B131,データ!$A$1:$B$12,2,FALSE),"エラー"))</f>
        <v/>
      </c>
      <c r="D131" s="6" t="str">
        <f t="shared" si="7"/>
        <v/>
      </c>
      <c r="E131" s="28" t="str">
        <f>IF(F131="","",IFERROR(VLOOKUP(D131,データ!$D$1:$E$9,2,FALSE),"エラー"))</f>
        <v/>
      </c>
      <c r="F131" s="35"/>
      <c r="G131" s="19"/>
      <c r="H131" s="19"/>
      <c r="I131" s="20"/>
      <c r="J131" s="20"/>
      <c r="K131" s="20"/>
      <c r="L131" s="20"/>
      <c r="M131" s="49"/>
      <c r="N131" s="49"/>
      <c r="O131" s="50"/>
      <c r="P131" s="9" t="str">
        <f t="shared" si="9"/>
        <v/>
      </c>
      <c r="Q131" s="9" t="str">
        <f t="shared" si="8"/>
        <v/>
      </c>
    </row>
    <row r="132" spans="1:17" ht="18.75" customHeight="1" x14ac:dyDescent="0.15">
      <c r="A132" s="22" t="str">
        <f>IF($C$3&amp;$C$4&amp;$C$5&lt;&gt;"",VLOOKUP($C$3&amp;$C$4&amp;$C$5,団体コード!A$2:B$182,2,FALSE),"")</f>
        <v/>
      </c>
      <c r="B132" s="21" t="str">
        <f t="shared" si="6"/>
        <v/>
      </c>
      <c r="C132" s="6" t="str">
        <f>IF(F132="","",IFERROR(VLOOKUP(B132,データ!$A$1:$B$12,2,FALSE),"エラー"))</f>
        <v/>
      </c>
      <c r="D132" s="6" t="str">
        <f t="shared" si="7"/>
        <v/>
      </c>
      <c r="E132" s="28" t="str">
        <f>IF(F132="","",IFERROR(VLOOKUP(D132,データ!$D$1:$E$9,2,FALSE),"エラー"))</f>
        <v/>
      </c>
      <c r="F132" s="35"/>
      <c r="G132" s="19"/>
      <c r="H132" s="19"/>
      <c r="I132" s="20"/>
      <c r="J132" s="20"/>
      <c r="K132" s="20"/>
      <c r="L132" s="20"/>
      <c r="M132" s="49"/>
      <c r="N132" s="49"/>
      <c r="O132" s="50"/>
      <c r="P132" s="9" t="str">
        <f t="shared" si="9"/>
        <v/>
      </c>
      <c r="Q132" s="9" t="str">
        <f t="shared" si="8"/>
        <v/>
      </c>
    </row>
    <row r="133" spans="1:17" ht="18.75" customHeight="1" x14ac:dyDescent="0.15">
      <c r="A133" s="22" t="str">
        <f>IF($C$3&amp;$C$4&amp;$C$5&lt;&gt;"",VLOOKUP($C$3&amp;$C$4&amp;$C$5,団体コード!A$2:B$182,2,FALSE),"")</f>
        <v/>
      </c>
      <c r="B133" s="21" t="str">
        <f t="shared" si="6"/>
        <v/>
      </c>
      <c r="C133" s="6" t="str">
        <f>IF(F133="","",IFERROR(VLOOKUP(B133,データ!$A$1:$B$12,2,FALSE),"エラー"))</f>
        <v/>
      </c>
      <c r="D133" s="6" t="str">
        <f t="shared" si="7"/>
        <v/>
      </c>
      <c r="E133" s="28" t="str">
        <f>IF(F133="","",IFERROR(VLOOKUP(D133,データ!$D$1:$E$9,2,FALSE),"エラー"))</f>
        <v/>
      </c>
      <c r="F133" s="35"/>
      <c r="G133" s="19"/>
      <c r="H133" s="19"/>
      <c r="I133" s="20"/>
      <c r="J133" s="20"/>
      <c r="K133" s="20"/>
      <c r="L133" s="20"/>
      <c r="M133" s="49"/>
      <c r="N133" s="49"/>
      <c r="O133" s="50"/>
      <c r="P133" s="9" t="str">
        <f t="shared" si="9"/>
        <v/>
      </c>
      <c r="Q133" s="9" t="str">
        <f t="shared" si="8"/>
        <v/>
      </c>
    </row>
    <row r="134" spans="1:17" ht="18.75" customHeight="1" x14ac:dyDescent="0.15">
      <c r="A134" s="22" t="str">
        <f>IF($C$3&amp;$C$4&amp;$C$5&lt;&gt;"",VLOOKUP($C$3&amp;$C$4&amp;$C$5,団体コード!A$2:B$182,2,FALSE),"")</f>
        <v/>
      </c>
      <c r="B134" s="21" t="str">
        <f t="shared" si="6"/>
        <v/>
      </c>
      <c r="C134" s="6" t="str">
        <f>IF(F134="","",IFERROR(VLOOKUP(B134,データ!$A$1:$B$12,2,FALSE),"エラー"))</f>
        <v/>
      </c>
      <c r="D134" s="6" t="str">
        <f t="shared" si="7"/>
        <v/>
      </c>
      <c r="E134" s="28" t="str">
        <f>IF(F134="","",IFERROR(VLOOKUP(D134,データ!$D$1:$E$9,2,FALSE),"エラー"))</f>
        <v/>
      </c>
      <c r="F134" s="35"/>
      <c r="G134" s="19"/>
      <c r="H134" s="19"/>
      <c r="I134" s="20"/>
      <c r="J134" s="20"/>
      <c r="K134" s="20"/>
      <c r="L134" s="20"/>
      <c r="M134" s="49"/>
      <c r="N134" s="49"/>
      <c r="O134" s="50"/>
      <c r="P134" s="9" t="str">
        <f t="shared" si="9"/>
        <v/>
      </c>
      <c r="Q134" s="9" t="str">
        <f t="shared" si="8"/>
        <v/>
      </c>
    </row>
    <row r="135" spans="1:17" ht="18.75" customHeight="1" x14ac:dyDescent="0.15">
      <c r="A135" s="22" t="str">
        <f>IF($C$3&amp;$C$4&amp;$C$5&lt;&gt;"",VLOOKUP($C$3&amp;$C$4&amp;$C$5,団体コード!A$2:B$182,2,FALSE),"")</f>
        <v/>
      </c>
      <c r="B135" s="21" t="str">
        <f t="shared" si="6"/>
        <v/>
      </c>
      <c r="C135" s="6" t="str">
        <f>IF(F135="","",IFERROR(VLOOKUP(B135,データ!$A$1:$B$12,2,FALSE),"エラー"))</f>
        <v/>
      </c>
      <c r="D135" s="6" t="str">
        <f t="shared" si="7"/>
        <v/>
      </c>
      <c r="E135" s="28" t="str">
        <f>IF(F135="","",IFERROR(VLOOKUP(D135,データ!$D$1:$E$9,2,FALSE),"エラー"))</f>
        <v/>
      </c>
      <c r="F135" s="35"/>
      <c r="G135" s="19"/>
      <c r="H135" s="19"/>
      <c r="I135" s="20"/>
      <c r="J135" s="20"/>
      <c r="K135" s="20"/>
      <c r="L135" s="20"/>
      <c r="M135" s="49"/>
      <c r="N135" s="49"/>
      <c r="O135" s="50"/>
      <c r="P135" s="9" t="str">
        <f t="shared" si="9"/>
        <v/>
      </c>
      <c r="Q135" s="9" t="str">
        <f t="shared" si="8"/>
        <v/>
      </c>
    </row>
    <row r="136" spans="1:17" ht="18.75" customHeight="1" x14ac:dyDescent="0.15">
      <c r="A136" s="22" t="str">
        <f>IF($C$3&amp;$C$4&amp;$C$5&lt;&gt;"",VLOOKUP($C$3&amp;$C$4&amp;$C$5,団体コード!A$2:B$182,2,FALSE),"")</f>
        <v/>
      </c>
      <c r="B136" s="21" t="str">
        <f t="shared" si="6"/>
        <v/>
      </c>
      <c r="C136" s="6" t="str">
        <f>IF(F136="","",IFERROR(VLOOKUP(B136,データ!$A$1:$B$12,2,FALSE),"エラー"))</f>
        <v/>
      </c>
      <c r="D136" s="6" t="str">
        <f t="shared" si="7"/>
        <v/>
      </c>
      <c r="E136" s="28" t="str">
        <f>IF(F136="","",IFERROR(VLOOKUP(D136,データ!$D$1:$E$9,2,FALSE),"エラー"))</f>
        <v/>
      </c>
      <c r="F136" s="35"/>
      <c r="G136" s="19"/>
      <c r="H136" s="19"/>
      <c r="I136" s="20"/>
      <c r="J136" s="20"/>
      <c r="K136" s="20"/>
      <c r="L136" s="20"/>
      <c r="M136" s="49"/>
      <c r="N136" s="49"/>
      <c r="O136" s="50"/>
      <c r="P136" s="9" t="str">
        <f t="shared" si="9"/>
        <v/>
      </c>
      <c r="Q136" s="9" t="str">
        <f t="shared" si="8"/>
        <v/>
      </c>
    </row>
    <row r="137" spans="1:17" ht="18.75" customHeight="1" x14ac:dyDescent="0.15">
      <c r="A137" s="22" t="str">
        <f>IF($C$3&amp;$C$4&amp;$C$5&lt;&gt;"",VLOOKUP($C$3&amp;$C$4&amp;$C$5,団体コード!A$2:B$182,2,FALSE),"")</f>
        <v/>
      </c>
      <c r="B137" s="21" t="str">
        <f t="shared" si="6"/>
        <v/>
      </c>
      <c r="C137" s="6" t="str">
        <f>IF(F137="","",IFERROR(VLOOKUP(B137,データ!$A$1:$B$12,2,FALSE),"エラー"))</f>
        <v/>
      </c>
      <c r="D137" s="6" t="str">
        <f t="shared" si="7"/>
        <v/>
      </c>
      <c r="E137" s="28" t="str">
        <f>IF(F137="","",IFERROR(VLOOKUP(D137,データ!$D$1:$E$9,2,FALSE),"エラー"))</f>
        <v/>
      </c>
      <c r="F137" s="35"/>
      <c r="G137" s="19"/>
      <c r="H137" s="19"/>
      <c r="I137" s="20"/>
      <c r="J137" s="20"/>
      <c r="K137" s="20"/>
      <c r="L137" s="20"/>
      <c r="M137" s="49"/>
      <c r="N137" s="49"/>
      <c r="O137" s="50"/>
      <c r="P137" s="9" t="str">
        <f t="shared" si="9"/>
        <v/>
      </c>
      <c r="Q137" s="9" t="str">
        <f t="shared" si="8"/>
        <v/>
      </c>
    </row>
    <row r="138" spans="1:17" ht="18.75" customHeight="1" x14ac:dyDescent="0.15">
      <c r="A138" s="22" t="str">
        <f>IF($C$3&amp;$C$4&amp;$C$5&lt;&gt;"",VLOOKUP($C$3&amp;$C$4&amp;$C$5,団体コード!A$2:B$182,2,FALSE),"")</f>
        <v/>
      </c>
      <c r="B138" s="21" t="str">
        <f t="shared" ref="B138:B201" si="10">IF(F138="","",LEFT(F138,2)*1)</f>
        <v/>
      </c>
      <c r="C138" s="6" t="str">
        <f>IF(F138="","",IFERROR(VLOOKUP(B138,データ!$A$1:$B$12,2,FALSE),"エラー"))</f>
        <v/>
      </c>
      <c r="D138" s="6" t="str">
        <f t="shared" ref="D138:D201" si="11">IF(F138="","",MID(F138,4,2)*1)</f>
        <v/>
      </c>
      <c r="E138" s="28" t="str">
        <f>IF(F138="","",IFERROR(VLOOKUP(D138,データ!$D$1:$E$9,2,FALSE),"エラー"))</f>
        <v/>
      </c>
      <c r="F138" s="35"/>
      <c r="G138" s="19"/>
      <c r="H138" s="19"/>
      <c r="I138" s="20"/>
      <c r="J138" s="20"/>
      <c r="K138" s="20"/>
      <c r="L138" s="20"/>
      <c r="M138" s="49"/>
      <c r="N138" s="49"/>
      <c r="O138" s="50"/>
      <c r="P138" s="9" t="str">
        <f t="shared" si="9"/>
        <v/>
      </c>
      <c r="Q138" s="9" t="str">
        <f t="shared" ref="Q138:Q201" si="12">IF(F138="","",IF(P138=8,"","学生番号は8桁で入力してください！"))</f>
        <v/>
      </c>
    </row>
    <row r="139" spans="1:17" ht="18.75" customHeight="1" x14ac:dyDescent="0.15">
      <c r="A139" s="22" t="str">
        <f>IF($C$3&amp;$C$4&amp;$C$5&lt;&gt;"",VLOOKUP($C$3&amp;$C$4&amp;$C$5,団体コード!A$2:B$182,2,FALSE),"")</f>
        <v/>
      </c>
      <c r="B139" s="21" t="str">
        <f t="shared" si="10"/>
        <v/>
      </c>
      <c r="C139" s="6" t="str">
        <f>IF(F139="","",IFERROR(VLOOKUP(B139,データ!$A$1:$B$12,2,FALSE),"エラー"))</f>
        <v/>
      </c>
      <c r="D139" s="6" t="str">
        <f t="shared" si="11"/>
        <v/>
      </c>
      <c r="E139" s="28" t="str">
        <f>IF(F139="","",IFERROR(VLOOKUP(D139,データ!$D$1:$E$9,2,FALSE),"エラー"))</f>
        <v/>
      </c>
      <c r="F139" s="35"/>
      <c r="G139" s="19"/>
      <c r="H139" s="19"/>
      <c r="I139" s="20"/>
      <c r="J139" s="20"/>
      <c r="K139" s="20"/>
      <c r="L139" s="20"/>
      <c r="M139" s="49"/>
      <c r="N139" s="49"/>
      <c r="O139" s="50"/>
      <c r="P139" s="9" t="str">
        <f t="shared" ref="P139:P202" si="13">IF(F139="","",LEN(F139))</f>
        <v/>
      </c>
      <c r="Q139" s="9" t="str">
        <f t="shared" si="12"/>
        <v/>
      </c>
    </row>
    <row r="140" spans="1:17" ht="18.75" customHeight="1" x14ac:dyDescent="0.15">
      <c r="A140" s="22" t="str">
        <f>IF($C$3&amp;$C$4&amp;$C$5&lt;&gt;"",VLOOKUP($C$3&amp;$C$4&amp;$C$5,団体コード!A$2:B$182,2,FALSE),"")</f>
        <v/>
      </c>
      <c r="B140" s="21" t="str">
        <f t="shared" si="10"/>
        <v/>
      </c>
      <c r="C140" s="6" t="str">
        <f>IF(F140="","",IFERROR(VLOOKUP(B140,データ!$A$1:$B$12,2,FALSE),"エラー"))</f>
        <v/>
      </c>
      <c r="D140" s="6" t="str">
        <f t="shared" si="11"/>
        <v/>
      </c>
      <c r="E140" s="28" t="str">
        <f>IF(F140="","",IFERROR(VLOOKUP(D140,データ!$D$1:$E$9,2,FALSE),"エラー"))</f>
        <v/>
      </c>
      <c r="F140" s="35"/>
      <c r="G140" s="19"/>
      <c r="H140" s="19"/>
      <c r="I140" s="20"/>
      <c r="J140" s="20"/>
      <c r="K140" s="20"/>
      <c r="L140" s="20"/>
      <c r="M140" s="49"/>
      <c r="N140" s="49"/>
      <c r="O140" s="50"/>
      <c r="P140" s="9" t="str">
        <f t="shared" si="13"/>
        <v/>
      </c>
      <c r="Q140" s="9" t="str">
        <f t="shared" si="12"/>
        <v/>
      </c>
    </row>
    <row r="141" spans="1:17" ht="18.75" customHeight="1" x14ac:dyDescent="0.15">
      <c r="A141" s="22" t="str">
        <f>IF($C$3&amp;$C$4&amp;$C$5&lt;&gt;"",VLOOKUP($C$3&amp;$C$4&amp;$C$5,団体コード!A$2:B$182,2,FALSE),"")</f>
        <v/>
      </c>
      <c r="B141" s="21" t="str">
        <f t="shared" si="10"/>
        <v/>
      </c>
      <c r="C141" s="6" t="str">
        <f>IF(F141="","",IFERROR(VLOOKUP(B141,データ!$A$1:$B$12,2,FALSE),"エラー"))</f>
        <v/>
      </c>
      <c r="D141" s="6" t="str">
        <f t="shared" si="11"/>
        <v/>
      </c>
      <c r="E141" s="28" t="str">
        <f>IF(F141="","",IFERROR(VLOOKUP(D141,データ!$D$1:$E$9,2,FALSE),"エラー"))</f>
        <v/>
      </c>
      <c r="F141" s="35"/>
      <c r="G141" s="19"/>
      <c r="H141" s="19"/>
      <c r="I141" s="20"/>
      <c r="J141" s="20"/>
      <c r="K141" s="20"/>
      <c r="L141" s="20"/>
      <c r="M141" s="49"/>
      <c r="N141" s="49"/>
      <c r="O141" s="50"/>
      <c r="P141" s="9" t="str">
        <f t="shared" si="13"/>
        <v/>
      </c>
      <c r="Q141" s="9" t="str">
        <f t="shared" si="12"/>
        <v/>
      </c>
    </row>
    <row r="142" spans="1:17" ht="18.75" customHeight="1" x14ac:dyDescent="0.15">
      <c r="A142" s="22" t="str">
        <f>IF($C$3&amp;$C$4&amp;$C$5&lt;&gt;"",VLOOKUP($C$3&amp;$C$4&amp;$C$5,団体コード!A$2:B$182,2,FALSE),"")</f>
        <v/>
      </c>
      <c r="B142" s="21" t="str">
        <f t="shared" si="10"/>
        <v/>
      </c>
      <c r="C142" s="6" t="str">
        <f>IF(F142="","",IFERROR(VLOOKUP(B142,データ!$A$1:$B$12,2,FALSE),"エラー"))</f>
        <v/>
      </c>
      <c r="D142" s="6" t="str">
        <f t="shared" si="11"/>
        <v/>
      </c>
      <c r="E142" s="28" t="str">
        <f>IF(F142="","",IFERROR(VLOOKUP(D142,データ!$D$1:$E$9,2,FALSE),"エラー"))</f>
        <v/>
      </c>
      <c r="F142" s="35"/>
      <c r="G142" s="19"/>
      <c r="H142" s="19"/>
      <c r="I142" s="20"/>
      <c r="J142" s="20"/>
      <c r="K142" s="20"/>
      <c r="L142" s="20"/>
      <c r="M142" s="49"/>
      <c r="N142" s="49"/>
      <c r="O142" s="50"/>
      <c r="P142" s="9" t="str">
        <f t="shared" si="13"/>
        <v/>
      </c>
      <c r="Q142" s="9" t="str">
        <f t="shared" si="12"/>
        <v/>
      </c>
    </row>
    <row r="143" spans="1:17" ht="18.75" customHeight="1" x14ac:dyDescent="0.15">
      <c r="A143" s="22" t="str">
        <f>IF($C$3&amp;$C$4&amp;$C$5&lt;&gt;"",VLOOKUP($C$3&amp;$C$4&amp;$C$5,団体コード!A$2:B$182,2,FALSE),"")</f>
        <v/>
      </c>
      <c r="B143" s="21" t="str">
        <f t="shared" si="10"/>
        <v/>
      </c>
      <c r="C143" s="6" t="str">
        <f>IF(F143="","",IFERROR(VLOOKUP(B143,データ!$A$1:$B$12,2,FALSE),"エラー"))</f>
        <v/>
      </c>
      <c r="D143" s="6" t="str">
        <f t="shared" si="11"/>
        <v/>
      </c>
      <c r="E143" s="28" t="str">
        <f>IF(F143="","",IFERROR(VLOOKUP(D143,データ!$D$1:$E$9,2,FALSE),"エラー"))</f>
        <v/>
      </c>
      <c r="F143" s="35"/>
      <c r="G143" s="19"/>
      <c r="H143" s="19"/>
      <c r="I143" s="20"/>
      <c r="J143" s="20"/>
      <c r="K143" s="20"/>
      <c r="L143" s="20"/>
      <c r="M143" s="49"/>
      <c r="N143" s="49"/>
      <c r="O143" s="50"/>
      <c r="P143" s="9" t="str">
        <f t="shared" si="13"/>
        <v/>
      </c>
      <c r="Q143" s="9" t="str">
        <f t="shared" si="12"/>
        <v/>
      </c>
    </row>
    <row r="144" spans="1:17" ht="18.75" customHeight="1" x14ac:dyDescent="0.15">
      <c r="A144" s="22" t="str">
        <f>IF($C$3&amp;$C$4&amp;$C$5&lt;&gt;"",VLOOKUP($C$3&amp;$C$4&amp;$C$5,団体コード!A$2:B$182,2,FALSE),"")</f>
        <v/>
      </c>
      <c r="B144" s="21" t="str">
        <f t="shared" si="10"/>
        <v/>
      </c>
      <c r="C144" s="6" t="str">
        <f>IF(F144="","",IFERROR(VLOOKUP(B144,データ!$A$1:$B$12,2,FALSE),"エラー"))</f>
        <v/>
      </c>
      <c r="D144" s="6" t="str">
        <f t="shared" si="11"/>
        <v/>
      </c>
      <c r="E144" s="28" t="str">
        <f>IF(F144="","",IFERROR(VLOOKUP(D144,データ!$D$1:$E$9,2,FALSE),"エラー"))</f>
        <v/>
      </c>
      <c r="F144" s="35"/>
      <c r="G144" s="19"/>
      <c r="H144" s="19"/>
      <c r="I144" s="20"/>
      <c r="J144" s="20"/>
      <c r="K144" s="20"/>
      <c r="L144" s="20"/>
      <c r="M144" s="49"/>
      <c r="N144" s="49"/>
      <c r="O144" s="50"/>
      <c r="P144" s="9" t="str">
        <f t="shared" si="13"/>
        <v/>
      </c>
      <c r="Q144" s="9" t="str">
        <f t="shared" si="12"/>
        <v/>
      </c>
    </row>
    <row r="145" spans="1:17" ht="18.75" customHeight="1" x14ac:dyDescent="0.15">
      <c r="A145" s="22" t="str">
        <f>IF($C$3&amp;$C$4&amp;$C$5&lt;&gt;"",VLOOKUP($C$3&amp;$C$4&amp;$C$5,団体コード!A$2:B$182,2,FALSE),"")</f>
        <v/>
      </c>
      <c r="B145" s="21" t="str">
        <f t="shared" si="10"/>
        <v/>
      </c>
      <c r="C145" s="6" t="str">
        <f>IF(F145="","",IFERROR(VLOOKUP(B145,データ!$A$1:$B$12,2,FALSE),"エラー"))</f>
        <v/>
      </c>
      <c r="D145" s="6" t="str">
        <f t="shared" si="11"/>
        <v/>
      </c>
      <c r="E145" s="28" t="str">
        <f>IF(F145="","",IFERROR(VLOOKUP(D145,データ!$D$1:$E$9,2,FALSE),"エラー"))</f>
        <v/>
      </c>
      <c r="F145" s="35"/>
      <c r="G145" s="19"/>
      <c r="H145" s="19"/>
      <c r="I145" s="20"/>
      <c r="J145" s="20"/>
      <c r="K145" s="20"/>
      <c r="L145" s="20"/>
      <c r="M145" s="49"/>
      <c r="N145" s="49"/>
      <c r="O145" s="50"/>
      <c r="P145" s="9" t="str">
        <f t="shared" si="13"/>
        <v/>
      </c>
      <c r="Q145" s="9" t="str">
        <f t="shared" si="12"/>
        <v/>
      </c>
    </row>
    <row r="146" spans="1:17" ht="18.75" customHeight="1" x14ac:dyDescent="0.15">
      <c r="A146" s="22" t="str">
        <f>IF($C$3&amp;$C$4&amp;$C$5&lt;&gt;"",VLOOKUP($C$3&amp;$C$4&amp;$C$5,団体コード!A$2:B$182,2,FALSE),"")</f>
        <v/>
      </c>
      <c r="B146" s="21" t="str">
        <f t="shared" si="10"/>
        <v/>
      </c>
      <c r="C146" s="6" t="str">
        <f>IF(F146="","",IFERROR(VLOOKUP(B146,データ!$A$1:$B$12,2,FALSE),"エラー"))</f>
        <v/>
      </c>
      <c r="D146" s="6" t="str">
        <f t="shared" si="11"/>
        <v/>
      </c>
      <c r="E146" s="28" t="str">
        <f>IF(F146="","",IFERROR(VLOOKUP(D146,データ!$D$1:$E$9,2,FALSE),"エラー"))</f>
        <v/>
      </c>
      <c r="F146" s="35"/>
      <c r="G146" s="19"/>
      <c r="H146" s="19"/>
      <c r="I146" s="20"/>
      <c r="J146" s="20"/>
      <c r="K146" s="20"/>
      <c r="L146" s="20"/>
      <c r="M146" s="49"/>
      <c r="N146" s="49"/>
      <c r="O146" s="50"/>
      <c r="P146" s="9" t="str">
        <f t="shared" si="13"/>
        <v/>
      </c>
      <c r="Q146" s="9" t="str">
        <f t="shared" si="12"/>
        <v/>
      </c>
    </row>
    <row r="147" spans="1:17" ht="18.75" customHeight="1" x14ac:dyDescent="0.15">
      <c r="A147" s="22" t="str">
        <f>IF($C$3&amp;$C$4&amp;$C$5&lt;&gt;"",VLOOKUP($C$3&amp;$C$4&amp;$C$5,団体コード!A$2:B$182,2,FALSE),"")</f>
        <v/>
      </c>
      <c r="B147" s="21" t="str">
        <f t="shared" si="10"/>
        <v/>
      </c>
      <c r="C147" s="6" t="str">
        <f>IF(F147="","",IFERROR(VLOOKUP(B147,データ!$A$1:$B$12,2,FALSE),"エラー"))</f>
        <v/>
      </c>
      <c r="D147" s="6" t="str">
        <f t="shared" si="11"/>
        <v/>
      </c>
      <c r="E147" s="28" t="str">
        <f>IF(F147="","",IFERROR(VLOOKUP(D147,データ!$D$1:$E$9,2,FALSE),"エラー"))</f>
        <v/>
      </c>
      <c r="F147" s="35"/>
      <c r="G147" s="19"/>
      <c r="H147" s="19"/>
      <c r="I147" s="20"/>
      <c r="J147" s="20"/>
      <c r="K147" s="20"/>
      <c r="L147" s="20"/>
      <c r="M147" s="49"/>
      <c r="N147" s="49"/>
      <c r="O147" s="50"/>
      <c r="P147" s="9" t="str">
        <f t="shared" si="13"/>
        <v/>
      </c>
      <c r="Q147" s="9" t="str">
        <f t="shared" si="12"/>
        <v/>
      </c>
    </row>
    <row r="148" spans="1:17" ht="18.75" customHeight="1" x14ac:dyDescent="0.15">
      <c r="A148" s="22" t="str">
        <f>IF($C$3&amp;$C$4&amp;$C$5&lt;&gt;"",VLOOKUP($C$3&amp;$C$4&amp;$C$5,団体コード!A$2:B$182,2,FALSE),"")</f>
        <v/>
      </c>
      <c r="B148" s="21" t="str">
        <f t="shared" si="10"/>
        <v/>
      </c>
      <c r="C148" s="6" t="str">
        <f>IF(F148="","",IFERROR(VLOOKUP(B148,データ!$A$1:$B$12,2,FALSE),"エラー"))</f>
        <v/>
      </c>
      <c r="D148" s="6" t="str">
        <f t="shared" si="11"/>
        <v/>
      </c>
      <c r="E148" s="28" t="str">
        <f>IF(F148="","",IFERROR(VLOOKUP(D148,データ!$D$1:$E$9,2,FALSE),"エラー"))</f>
        <v/>
      </c>
      <c r="F148" s="35"/>
      <c r="G148" s="19"/>
      <c r="H148" s="19"/>
      <c r="I148" s="20"/>
      <c r="J148" s="20"/>
      <c r="K148" s="20"/>
      <c r="L148" s="20"/>
      <c r="M148" s="49"/>
      <c r="N148" s="49"/>
      <c r="O148" s="50"/>
      <c r="P148" s="9" t="str">
        <f t="shared" si="13"/>
        <v/>
      </c>
      <c r="Q148" s="9" t="str">
        <f t="shared" si="12"/>
        <v/>
      </c>
    </row>
    <row r="149" spans="1:17" ht="18.75" customHeight="1" x14ac:dyDescent="0.15">
      <c r="A149" s="22" t="str">
        <f>IF($C$3&amp;$C$4&amp;$C$5&lt;&gt;"",VLOOKUP($C$3&amp;$C$4&amp;$C$5,団体コード!A$2:B$182,2,FALSE),"")</f>
        <v/>
      </c>
      <c r="B149" s="21" t="str">
        <f t="shared" si="10"/>
        <v/>
      </c>
      <c r="C149" s="6" t="str">
        <f>IF(F149="","",IFERROR(VLOOKUP(B149,データ!$A$1:$B$12,2,FALSE),"エラー"))</f>
        <v/>
      </c>
      <c r="D149" s="6" t="str">
        <f t="shared" si="11"/>
        <v/>
      </c>
      <c r="E149" s="28" t="str">
        <f>IF(F149="","",IFERROR(VLOOKUP(D149,データ!$D$1:$E$9,2,FALSE),"エラー"))</f>
        <v/>
      </c>
      <c r="F149" s="35"/>
      <c r="G149" s="19"/>
      <c r="H149" s="19"/>
      <c r="I149" s="20"/>
      <c r="J149" s="20"/>
      <c r="K149" s="20"/>
      <c r="L149" s="20"/>
      <c r="M149" s="49"/>
      <c r="N149" s="49"/>
      <c r="O149" s="50"/>
      <c r="P149" s="9" t="str">
        <f t="shared" si="13"/>
        <v/>
      </c>
      <c r="Q149" s="9" t="str">
        <f t="shared" si="12"/>
        <v/>
      </c>
    </row>
    <row r="150" spans="1:17" ht="18.75" customHeight="1" x14ac:dyDescent="0.15">
      <c r="A150" s="22" t="str">
        <f>IF($C$3&amp;$C$4&amp;$C$5&lt;&gt;"",VLOOKUP($C$3&amp;$C$4&amp;$C$5,団体コード!A$2:B$182,2,FALSE),"")</f>
        <v/>
      </c>
      <c r="B150" s="21" t="str">
        <f t="shared" si="10"/>
        <v/>
      </c>
      <c r="C150" s="6" t="str">
        <f>IF(F150="","",IFERROR(VLOOKUP(B150,データ!$A$1:$B$12,2,FALSE),"エラー"))</f>
        <v/>
      </c>
      <c r="D150" s="6" t="str">
        <f t="shared" si="11"/>
        <v/>
      </c>
      <c r="E150" s="28" t="str">
        <f>IF(F150="","",IFERROR(VLOOKUP(D150,データ!$D$1:$E$9,2,FALSE),"エラー"))</f>
        <v/>
      </c>
      <c r="F150" s="35"/>
      <c r="G150" s="19"/>
      <c r="H150" s="19"/>
      <c r="I150" s="20"/>
      <c r="J150" s="20"/>
      <c r="K150" s="20"/>
      <c r="L150" s="20"/>
      <c r="M150" s="49"/>
      <c r="N150" s="49"/>
      <c r="O150" s="50"/>
      <c r="P150" s="9" t="str">
        <f t="shared" si="13"/>
        <v/>
      </c>
      <c r="Q150" s="9" t="str">
        <f t="shared" si="12"/>
        <v/>
      </c>
    </row>
    <row r="151" spans="1:17" ht="18.75" customHeight="1" x14ac:dyDescent="0.15">
      <c r="A151" s="22" t="str">
        <f>IF($C$3&amp;$C$4&amp;$C$5&lt;&gt;"",VLOOKUP($C$3&amp;$C$4&amp;$C$5,団体コード!A$2:B$182,2,FALSE),"")</f>
        <v/>
      </c>
      <c r="B151" s="21" t="str">
        <f t="shared" si="10"/>
        <v/>
      </c>
      <c r="C151" s="6" t="str">
        <f>IF(F151="","",IFERROR(VLOOKUP(B151,データ!$A$1:$B$12,2,FALSE),"エラー"))</f>
        <v/>
      </c>
      <c r="D151" s="6" t="str">
        <f t="shared" si="11"/>
        <v/>
      </c>
      <c r="E151" s="28" t="str">
        <f>IF(F151="","",IFERROR(VLOOKUP(D151,データ!$D$1:$E$9,2,FALSE),"エラー"))</f>
        <v/>
      </c>
      <c r="F151" s="35"/>
      <c r="G151" s="19"/>
      <c r="H151" s="19"/>
      <c r="I151" s="20"/>
      <c r="J151" s="20"/>
      <c r="K151" s="20"/>
      <c r="L151" s="20"/>
      <c r="M151" s="49"/>
      <c r="N151" s="49"/>
      <c r="O151" s="50"/>
      <c r="P151" s="9" t="str">
        <f t="shared" si="13"/>
        <v/>
      </c>
      <c r="Q151" s="9" t="str">
        <f t="shared" si="12"/>
        <v/>
      </c>
    </row>
    <row r="152" spans="1:17" ht="18.75" customHeight="1" x14ac:dyDescent="0.15">
      <c r="A152" s="22" t="str">
        <f>IF($C$3&amp;$C$4&amp;$C$5&lt;&gt;"",VLOOKUP($C$3&amp;$C$4&amp;$C$5,団体コード!A$2:B$182,2,FALSE),"")</f>
        <v/>
      </c>
      <c r="B152" s="21" t="str">
        <f t="shared" si="10"/>
        <v/>
      </c>
      <c r="C152" s="6" t="str">
        <f>IF(F152="","",IFERROR(VLOOKUP(B152,データ!$A$1:$B$12,2,FALSE),"エラー"))</f>
        <v/>
      </c>
      <c r="D152" s="6" t="str">
        <f t="shared" si="11"/>
        <v/>
      </c>
      <c r="E152" s="28" t="str">
        <f>IF(F152="","",IFERROR(VLOOKUP(D152,データ!$D$1:$E$9,2,FALSE),"エラー"))</f>
        <v/>
      </c>
      <c r="F152" s="35"/>
      <c r="G152" s="19"/>
      <c r="H152" s="19"/>
      <c r="I152" s="20"/>
      <c r="J152" s="20"/>
      <c r="K152" s="20"/>
      <c r="L152" s="20"/>
      <c r="M152" s="49"/>
      <c r="N152" s="49"/>
      <c r="O152" s="50"/>
      <c r="P152" s="9" t="str">
        <f t="shared" si="13"/>
        <v/>
      </c>
      <c r="Q152" s="9" t="str">
        <f t="shared" si="12"/>
        <v/>
      </c>
    </row>
    <row r="153" spans="1:17" ht="18.75" customHeight="1" x14ac:dyDescent="0.15">
      <c r="A153" s="22" t="str">
        <f>IF($C$3&amp;$C$4&amp;$C$5&lt;&gt;"",VLOOKUP($C$3&amp;$C$4&amp;$C$5,団体コード!A$2:B$182,2,FALSE),"")</f>
        <v/>
      </c>
      <c r="B153" s="21" t="str">
        <f t="shared" si="10"/>
        <v/>
      </c>
      <c r="C153" s="6" t="str">
        <f>IF(F153="","",IFERROR(VLOOKUP(B153,データ!$A$1:$B$12,2,FALSE),"エラー"))</f>
        <v/>
      </c>
      <c r="D153" s="6" t="str">
        <f t="shared" si="11"/>
        <v/>
      </c>
      <c r="E153" s="28" t="str">
        <f>IF(F153="","",IFERROR(VLOOKUP(D153,データ!$D$1:$E$9,2,FALSE),"エラー"))</f>
        <v/>
      </c>
      <c r="F153" s="35"/>
      <c r="G153" s="19"/>
      <c r="H153" s="19"/>
      <c r="I153" s="20"/>
      <c r="J153" s="20"/>
      <c r="K153" s="20"/>
      <c r="L153" s="20"/>
      <c r="M153" s="49"/>
      <c r="N153" s="49"/>
      <c r="O153" s="50"/>
      <c r="P153" s="9" t="str">
        <f t="shared" si="13"/>
        <v/>
      </c>
      <c r="Q153" s="9" t="str">
        <f t="shared" si="12"/>
        <v/>
      </c>
    </row>
    <row r="154" spans="1:17" ht="18.75" customHeight="1" x14ac:dyDescent="0.15">
      <c r="A154" s="22" t="str">
        <f>IF($C$3&amp;$C$4&amp;$C$5&lt;&gt;"",VLOOKUP($C$3&amp;$C$4&amp;$C$5,団体コード!A$2:B$182,2,FALSE),"")</f>
        <v/>
      </c>
      <c r="B154" s="21" t="str">
        <f t="shared" si="10"/>
        <v/>
      </c>
      <c r="C154" s="6" t="str">
        <f>IF(F154="","",IFERROR(VLOOKUP(B154,データ!$A$1:$B$12,2,FALSE),"エラー"))</f>
        <v/>
      </c>
      <c r="D154" s="6" t="str">
        <f t="shared" si="11"/>
        <v/>
      </c>
      <c r="E154" s="28" t="str">
        <f>IF(F154="","",IFERROR(VLOOKUP(D154,データ!$D$1:$E$9,2,FALSE),"エラー"))</f>
        <v/>
      </c>
      <c r="F154" s="35"/>
      <c r="G154" s="19"/>
      <c r="H154" s="19"/>
      <c r="I154" s="20"/>
      <c r="J154" s="20"/>
      <c r="K154" s="20"/>
      <c r="L154" s="20"/>
      <c r="M154" s="49"/>
      <c r="N154" s="49"/>
      <c r="O154" s="50"/>
      <c r="P154" s="9" t="str">
        <f t="shared" si="13"/>
        <v/>
      </c>
      <c r="Q154" s="9" t="str">
        <f t="shared" si="12"/>
        <v/>
      </c>
    </row>
    <row r="155" spans="1:17" ht="18.75" customHeight="1" x14ac:dyDescent="0.15">
      <c r="A155" s="22" t="str">
        <f>IF($C$3&amp;$C$4&amp;$C$5&lt;&gt;"",VLOOKUP($C$3&amp;$C$4&amp;$C$5,団体コード!A$2:B$182,2,FALSE),"")</f>
        <v/>
      </c>
      <c r="B155" s="21" t="str">
        <f t="shared" si="10"/>
        <v/>
      </c>
      <c r="C155" s="6" t="str">
        <f>IF(F155="","",IFERROR(VLOOKUP(B155,データ!$A$1:$B$12,2,FALSE),"エラー"))</f>
        <v/>
      </c>
      <c r="D155" s="6" t="str">
        <f t="shared" si="11"/>
        <v/>
      </c>
      <c r="E155" s="28" t="str">
        <f>IF(F155="","",IFERROR(VLOOKUP(D155,データ!$D$1:$E$9,2,FALSE),"エラー"))</f>
        <v/>
      </c>
      <c r="F155" s="35"/>
      <c r="G155" s="19"/>
      <c r="H155" s="19"/>
      <c r="I155" s="20"/>
      <c r="J155" s="20"/>
      <c r="K155" s="20"/>
      <c r="L155" s="20"/>
      <c r="M155" s="49"/>
      <c r="N155" s="49"/>
      <c r="O155" s="50"/>
      <c r="P155" s="9" t="str">
        <f t="shared" si="13"/>
        <v/>
      </c>
      <c r="Q155" s="9" t="str">
        <f t="shared" si="12"/>
        <v/>
      </c>
    </row>
    <row r="156" spans="1:17" ht="18.75" customHeight="1" x14ac:dyDescent="0.15">
      <c r="A156" s="22" t="str">
        <f>IF($C$3&amp;$C$4&amp;$C$5&lt;&gt;"",VLOOKUP($C$3&amp;$C$4&amp;$C$5,団体コード!A$2:B$182,2,FALSE),"")</f>
        <v/>
      </c>
      <c r="B156" s="21" t="str">
        <f t="shared" si="10"/>
        <v/>
      </c>
      <c r="C156" s="6" t="str">
        <f>IF(F156="","",IFERROR(VLOOKUP(B156,データ!$A$1:$B$12,2,FALSE),"エラー"))</f>
        <v/>
      </c>
      <c r="D156" s="6" t="str">
        <f t="shared" si="11"/>
        <v/>
      </c>
      <c r="E156" s="28" t="str">
        <f>IF(F156="","",IFERROR(VLOOKUP(D156,データ!$D$1:$E$9,2,FALSE),"エラー"))</f>
        <v/>
      </c>
      <c r="F156" s="35"/>
      <c r="G156" s="19"/>
      <c r="H156" s="19"/>
      <c r="I156" s="20"/>
      <c r="J156" s="20"/>
      <c r="K156" s="20"/>
      <c r="L156" s="20"/>
      <c r="M156" s="49"/>
      <c r="N156" s="49"/>
      <c r="O156" s="50"/>
      <c r="P156" s="9" t="str">
        <f t="shared" si="13"/>
        <v/>
      </c>
      <c r="Q156" s="9" t="str">
        <f t="shared" si="12"/>
        <v/>
      </c>
    </row>
    <row r="157" spans="1:17" ht="18.75" customHeight="1" x14ac:dyDescent="0.15">
      <c r="A157" s="22" t="str">
        <f>IF($C$3&amp;$C$4&amp;$C$5&lt;&gt;"",VLOOKUP($C$3&amp;$C$4&amp;$C$5,団体コード!A$2:B$182,2,FALSE),"")</f>
        <v/>
      </c>
      <c r="B157" s="21" t="str">
        <f t="shared" si="10"/>
        <v/>
      </c>
      <c r="C157" s="6" t="str">
        <f>IF(F157="","",IFERROR(VLOOKUP(B157,データ!$A$1:$B$12,2,FALSE),"エラー"))</f>
        <v/>
      </c>
      <c r="D157" s="6" t="str">
        <f t="shared" si="11"/>
        <v/>
      </c>
      <c r="E157" s="28" t="str">
        <f>IF(F157="","",IFERROR(VLOOKUP(D157,データ!$D$1:$E$9,2,FALSE),"エラー"))</f>
        <v/>
      </c>
      <c r="F157" s="35"/>
      <c r="G157" s="19"/>
      <c r="H157" s="19"/>
      <c r="I157" s="20"/>
      <c r="J157" s="20"/>
      <c r="K157" s="20"/>
      <c r="L157" s="20"/>
      <c r="M157" s="49"/>
      <c r="N157" s="49"/>
      <c r="O157" s="50"/>
      <c r="P157" s="9" t="str">
        <f t="shared" si="13"/>
        <v/>
      </c>
      <c r="Q157" s="9" t="str">
        <f t="shared" si="12"/>
        <v/>
      </c>
    </row>
    <row r="158" spans="1:17" ht="18.75" customHeight="1" x14ac:dyDescent="0.15">
      <c r="A158" s="22" t="str">
        <f>IF($C$3&amp;$C$4&amp;$C$5&lt;&gt;"",VLOOKUP($C$3&amp;$C$4&amp;$C$5,団体コード!A$2:B$182,2,FALSE),"")</f>
        <v/>
      </c>
      <c r="B158" s="21" t="str">
        <f t="shared" si="10"/>
        <v/>
      </c>
      <c r="C158" s="6" t="str">
        <f>IF(F158="","",IFERROR(VLOOKUP(B158,データ!$A$1:$B$12,2,FALSE),"エラー"))</f>
        <v/>
      </c>
      <c r="D158" s="6" t="str">
        <f t="shared" si="11"/>
        <v/>
      </c>
      <c r="E158" s="28" t="str">
        <f>IF(F158="","",IFERROR(VLOOKUP(D158,データ!$D$1:$E$9,2,FALSE),"エラー"))</f>
        <v/>
      </c>
      <c r="F158" s="35"/>
      <c r="G158" s="19"/>
      <c r="H158" s="19"/>
      <c r="I158" s="20"/>
      <c r="J158" s="20"/>
      <c r="K158" s="20"/>
      <c r="L158" s="20"/>
      <c r="M158" s="49"/>
      <c r="N158" s="49"/>
      <c r="O158" s="50"/>
      <c r="P158" s="9" t="str">
        <f t="shared" si="13"/>
        <v/>
      </c>
      <c r="Q158" s="9" t="str">
        <f t="shared" si="12"/>
        <v/>
      </c>
    </row>
    <row r="159" spans="1:17" ht="18.75" customHeight="1" x14ac:dyDescent="0.15">
      <c r="A159" s="22" t="str">
        <f>IF($C$3&amp;$C$4&amp;$C$5&lt;&gt;"",VLOOKUP($C$3&amp;$C$4&amp;$C$5,団体コード!A$2:B$182,2,FALSE),"")</f>
        <v/>
      </c>
      <c r="B159" s="21" t="str">
        <f t="shared" si="10"/>
        <v/>
      </c>
      <c r="C159" s="6" t="str">
        <f>IF(F159="","",IFERROR(VLOOKUP(B159,データ!$A$1:$B$12,2,FALSE),"エラー"))</f>
        <v/>
      </c>
      <c r="D159" s="6" t="str">
        <f t="shared" si="11"/>
        <v/>
      </c>
      <c r="E159" s="28" t="str">
        <f>IF(F159="","",IFERROR(VLOOKUP(D159,データ!$D$1:$E$9,2,FALSE),"エラー"))</f>
        <v/>
      </c>
      <c r="F159" s="35"/>
      <c r="G159" s="19"/>
      <c r="H159" s="19"/>
      <c r="I159" s="20"/>
      <c r="J159" s="20"/>
      <c r="K159" s="20"/>
      <c r="L159" s="20"/>
      <c r="M159" s="49"/>
      <c r="N159" s="49"/>
      <c r="O159" s="50"/>
      <c r="P159" s="9" t="str">
        <f t="shared" si="13"/>
        <v/>
      </c>
      <c r="Q159" s="9" t="str">
        <f t="shared" si="12"/>
        <v/>
      </c>
    </row>
    <row r="160" spans="1:17" ht="18.75" customHeight="1" x14ac:dyDescent="0.15">
      <c r="A160" s="22" t="str">
        <f>IF($C$3&amp;$C$4&amp;$C$5&lt;&gt;"",VLOOKUP($C$3&amp;$C$4&amp;$C$5,団体コード!A$2:B$182,2,FALSE),"")</f>
        <v/>
      </c>
      <c r="B160" s="21" t="str">
        <f t="shared" si="10"/>
        <v/>
      </c>
      <c r="C160" s="6" t="str">
        <f>IF(F160="","",IFERROR(VLOOKUP(B160,データ!$A$1:$B$12,2,FALSE),"エラー"))</f>
        <v/>
      </c>
      <c r="D160" s="6" t="str">
        <f t="shared" si="11"/>
        <v/>
      </c>
      <c r="E160" s="28" t="str">
        <f>IF(F160="","",IFERROR(VLOOKUP(D160,データ!$D$1:$E$9,2,FALSE),"エラー"))</f>
        <v/>
      </c>
      <c r="F160" s="35"/>
      <c r="G160" s="19"/>
      <c r="H160" s="19"/>
      <c r="I160" s="20"/>
      <c r="J160" s="20"/>
      <c r="K160" s="20"/>
      <c r="L160" s="20"/>
      <c r="M160" s="49"/>
      <c r="N160" s="49"/>
      <c r="O160" s="50"/>
      <c r="P160" s="9" t="str">
        <f t="shared" si="13"/>
        <v/>
      </c>
      <c r="Q160" s="9" t="str">
        <f t="shared" si="12"/>
        <v/>
      </c>
    </row>
    <row r="161" spans="1:17" ht="18.75" customHeight="1" x14ac:dyDescent="0.15">
      <c r="A161" s="22" t="str">
        <f>IF($C$3&amp;$C$4&amp;$C$5&lt;&gt;"",VLOOKUP($C$3&amp;$C$4&amp;$C$5,団体コード!A$2:B$182,2,FALSE),"")</f>
        <v/>
      </c>
      <c r="B161" s="21" t="str">
        <f t="shared" si="10"/>
        <v/>
      </c>
      <c r="C161" s="6" t="str">
        <f>IF(F161="","",IFERROR(VLOOKUP(B161,データ!$A$1:$B$12,2,FALSE),"エラー"))</f>
        <v/>
      </c>
      <c r="D161" s="6" t="str">
        <f t="shared" si="11"/>
        <v/>
      </c>
      <c r="E161" s="28" t="str">
        <f>IF(F161="","",IFERROR(VLOOKUP(D161,データ!$D$1:$E$9,2,FALSE),"エラー"))</f>
        <v/>
      </c>
      <c r="F161" s="35"/>
      <c r="G161" s="19"/>
      <c r="H161" s="19"/>
      <c r="I161" s="20"/>
      <c r="J161" s="20"/>
      <c r="K161" s="20"/>
      <c r="L161" s="20"/>
      <c r="M161" s="49"/>
      <c r="N161" s="49"/>
      <c r="O161" s="50"/>
      <c r="P161" s="9" t="str">
        <f t="shared" si="13"/>
        <v/>
      </c>
      <c r="Q161" s="9" t="str">
        <f t="shared" si="12"/>
        <v/>
      </c>
    </row>
    <row r="162" spans="1:17" ht="18.75" customHeight="1" x14ac:dyDescent="0.15">
      <c r="A162" s="22" t="str">
        <f>IF($C$3&amp;$C$4&amp;$C$5&lt;&gt;"",VLOOKUP($C$3&amp;$C$4&amp;$C$5,団体コード!A$2:B$182,2,FALSE),"")</f>
        <v/>
      </c>
      <c r="B162" s="21" t="str">
        <f t="shared" si="10"/>
        <v/>
      </c>
      <c r="C162" s="6" t="str">
        <f>IF(F162="","",IFERROR(VLOOKUP(B162,データ!$A$1:$B$12,2,FALSE),"エラー"))</f>
        <v/>
      </c>
      <c r="D162" s="6" t="str">
        <f t="shared" si="11"/>
        <v/>
      </c>
      <c r="E162" s="28" t="str">
        <f>IF(F162="","",IFERROR(VLOOKUP(D162,データ!$D$1:$E$9,2,FALSE),"エラー"))</f>
        <v/>
      </c>
      <c r="F162" s="35"/>
      <c r="G162" s="19"/>
      <c r="H162" s="19"/>
      <c r="I162" s="20"/>
      <c r="J162" s="20"/>
      <c r="K162" s="20"/>
      <c r="L162" s="20"/>
      <c r="M162" s="49"/>
      <c r="N162" s="49"/>
      <c r="O162" s="50"/>
      <c r="P162" s="9" t="str">
        <f t="shared" si="13"/>
        <v/>
      </c>
      <c r="Q162" s="9" t="str">
        <f t="shared" si="12"/>
        <v/>
      </c>
    </row>
    <row r="163" spans="1:17" ht="18.75" customHeight="1" x14ac:dyDescent="0.15">
      <c r="A163" s="22" t="str">
        <f>IF($C$3&amp;$C$4&amp;$C$5&lt;&gt;"",VLOOKUP($C$3&amp;$C$4&amp;$C$5,団体コード!A$2:B$182,2,FALSE),"")</f>
        <v/>
      </c>
      <c r="B163" s="21" t="str">
        <f t="shared" si="10"/>
        <v/>
      </c>
      <c r="C163" s="6" t="str">
        <f>IF(F163="","",IFERROR(VLOOKUP(B163,データ!$A$1:$B$12,2,FALSE),"エラー"))</f>
        <v/>
      </c>
      <c r="D163" s="6" t="str">
        <f t="shared" si="11"/>
        <v/>
      </c>
      <c r="E163" s="28" t="str">
        <f>IF(F163="","",IFERROR(VLOOKUP(D163,データ!$D$1:$E$9,2,FALSE),"エラー"))</f>
        <v/>
      </c>
      <c r="F163" s="35"/>
      <c r="G163" s="19"/>
      <c r="H163" s="19"/>
      <c r="I163" s="20"/>
      <c r="J163" s="20"/>
      <c r="K163" s="20"/>
      <c r="L163" s="20"/>
      <c r="M163" s="49"/>
      <c r="N163" s="49"/>
      <c r="O163" s="50"/>
      <c r="P163" s="9" t="str">
        <f t="shared" si="13"/>
        <v/>
      </c>
      <c r="Q163" s="9" t="str">
        <f t="shared" si="12"/>
        <v/>
      </c>
    </row>
    <row r="164" spans="1:17" ht="18.75" customHeight="1" x14ac:dyDescent="0.15">
      <c r="A164" s="22" t="str">
        <f>IF($C$3&amp;$C$4&amp;$C$5&lt;&gt;"",VLOOKUP($C$3&amp;$C$4&amp;$C$5,団体コード!A$2:B$182,2,FALSE),"")</f>
        <v/>
      </c>
      <c r="B164" s="21" t="str">
        <f t="shared" si="10"/>
        <v/>
      </c>
      <c r="C164" s="6" t="str">
        <f>IF(F164="","",IFERROR(VLOOKUP(B164,データ!$A$1:$B$12,2,FALSE),"エラー"))</f>
        <v/>
      </c>
      <c r="D164" s="6" t="str">
        <f t="shared" si="11"/>
        <v/>
      </c>
      <c r="E164" s="28" t="str">
        <f>IF(F164="","",IFERROR(VLOOKUP(D164,データ!$D$1:$E$9,2,FALSE),"エラー"))</f>
        <v/>
      </c>
      <c r="F164" s="35"/>
      <c r="G164" s="19"/>
      <c r="H164" s="19"/>
      <c r="I164" s="20"/>
      <c r="J164" s="20"/>
      <c r="K164" s="20"/>
      <c r="L164" s="20"/>
      <c r="M164" s="49"/>
      <c r="N164" s="49"/>
      <c r="O164" s="50"/>
      <c r="P164" s="9" t="str">
        <f t="shared" si="13"/>
        <v/>
      </c>
      <c r="Q164" s="9" t="str">
        <f t="shared" si="12"/>
        <v/>
      </c>
    </row>
    <row r="165" spans="1:17" ht="18.75" customHeight="1" x14ac:dyDescent="0.15">
      <c r="A165" s="22" t="str">
        <f>IF($C$3&amp;$C$4&amp;$C$5&lt;&gt;"",VLOOKUP($C$3&amp;$C$4&amp;$C$5,団体コード!A$2:B$182,2,FALSE),"")</f>
        <v/>
      </c>
      <c r="B165" s="21" t="str">
        <f t="shared" si="10"/>
        <v/>
      </c>
      <c r="C165" s="6" t="str">
        <f>IF(F165="","",IFERROR(VLOOKUP(B165,データ!$A$1:$B$12,2,FALSE),"エラー"))</f>
        <v/>
      </c>
      <c r="D165" s="6" t="str">
        <f t="shared" si="11"/>
        <v/>
      </c>
      <c r="E165" s="28" t="str">
        <f>IF(F165="","",IFERROR(VLOOKUP(D165,データ!$D$1:$E$9,2,FALSE),"エラー"))</f>
        <v/>
      </c>
      <c r="F165" s="35"/>
      <c r="G165" s="19"/>
      <c r="H165" s="19"/>
      <c r="I165" s="20"/>
      <c r="J165" s="20"/>
      <c r="K165" s="20"/>
      <c r="L165" s="20"/>
      <c r="M165" s="49"/>
      <c r="N165" s="49"/>
      <c r="O165" s="50"/>
      <c r="P165" s="9" t="str">
        <f t="shared" si="13"/>
        <v/>
      </c>
      <c r="Q165" s="9" t="str">
        <f t="shared" si="12"/>
        <v/>
      </c>
    </row>
    <row r="166" spans="1:17" ht="18.75" customHeight="1" x14ac:dyDescent="0.15">
      <c r="A166" s="22" t="str">
        <f>IF($C$3&amp;$C$4&amp;$C$5&lt;&gt;"",VLOOKUP($C$3&amp;$C$4&amp;$C$5,団体コード!A$2:B$182,2,FALSE),"")</f>
        <v/>
      </c>
      <c r="B166" s="21" t="str">
        <f t="shared" si="10"/>
        <v/>
      </c>
      <c r="C166" s="6" t="str">
        <f>IF(F166="","",IFERROR(VLOOKUP(B166,データ!$A$1:$B$12,2,FALSE),"エラー"))</f>
        <v/>
      </c>
      <c r="D166" s="6" t="str">
        <f t="shared" si="11"/>
        <v/>
      </c>
      <c r="E166" s="28" t="str">
        <f>IF(F166="","",IFERROR(VLOOKUP(D166,データ!$D$1:$E$9,2,FALSE),"エラー"))</f>
        <v/>
      </c>
      <c r="F166" s="35"/>
      <c r="G166" s="19"/>
      <c r="H166" s="19"/>
      <c r="I166" s="20"/>
      <c r="J166" s="20"/>
      <c r="K166" s="20"/>
      <c r="L166" s="20"/>
      <c r="M166" s="49"/>
      <c r="N166" s="49"/>
      <c r="O166" s="50"/>
      <c r="P166" s="9" t="str">
        <f t="shared" si="13"/>
        <v/>
      </c>
      <c r="Q166" s="9" t="str">
        <f t="shared" si="12"/>
        <v/>
      </c>
    </row>
    <row r="167" spans="1:17" ht="18.75" customHeight="1" x14ac:dyDescent="0.15">
      <c r="A167" s="22" t="str">
        <f>IF($C$3&amp;$C$4&amp;$C$5&lt;&gt;"",VLOOKUP($C$3&amp;$C$4&amp;$C$5,団体コード!A$2:B$182,2,FALSE),"")</f>
        <v/>
      </c>
      <c r="B167" s="21" t="str">
        <f t="shared" si="10"/>
        <v/>
      </c>
      <c r="C167" s="6" t="str">
        <f>IF(F167="","",IFERROR(VLOOKUP(B167,データ!$A$1:$B$12,2,FALSE),"エラー"))</f>
        <v/>
      </c>
      <c r="D167" s="6" t="str">
        <f t="shared" si="11"/>
        <v/>
      </c>
      <c r="E167" s="28" t="str">
        <f>IF(F167="","",IFERROR(VLOOKUP(D167,データ!$D$1:$E$9,2,FALSE),"エラー"))</f>
        <v/>
      </c>
      <c r="F167" s="35"/>
      <c r="G167" s="19"/>
      <c r="H167" s="19"/>
      <c r="I167" s="20"/>
      <c r="J167" s="20"/>
      <c r="K167" s="20"/>
      <c r="L167" s="20"/>
      <c r="M167" s="49"/>
      <c r="N167" s="49"/>
      <c r="O167" s="50"/>
      <c r="P167" s="9" t="str">
        <f t="shared" si="13"/>
        <v/>
      </c>
      <c r="Q167" s="9" t="str">
        <f t="shared" si="12"/>
        <v/>
      </c>
    </row>
    <row r="168" spans="1:17" ht="18.75" customHeight="1" x14ac:dyDescent="0.15">
      <c r="A168" s="22" t="str">
        <f>IF($C$3&amp;$C$4&amp;$C$5&lt;&gt;"",VLOOKUP($C$3&amp;$C$4&amp;$C$5,団体コード!A$2:B$182,2,FALSE),"")</f>
        <v/>
      </c>
      <c r="B168" s="21" t="str">
        <f t="shared" si="10"/>
        <v/>
      </c>
      <c r="C168" s="6" t="str">
        <f>IF(F168="","",IFERROR(VLOOKUP(B168,データ!$A$1:$B$12,2,FALSE),"エラー"))</f>
        <v/>
      </c>
      <c r="D168" s="6" t="str">
        <f t="shared" si="11"/>
        <v/>
      </c>
      <c r="E168" s="28" t="str">
        <f>IF(F168="","",IFERROR(VLOOKUP(D168,データ!$D$1:$E$9,2,FALSE),"エラー"))</f>
        <v/>
      </c>
      <c r="F168" s="35"/>
      <c r="G168" s="19"/>
      <c r="H168" s="19"/>
      <c r="I168" s="20"/>
      <c r="J168" s="20"/>
      <c r="K168" s="20"/>
      <c r="L168" s="20"/>
      <c r="M168" s="49"/>
      <c r="N168" s="49"/>
      <c r="O168" s="50"/>
      <c r="P168" s="9" t="str">
        <f t="shared" si="13"/>
        <v/>
      </c>
      <c r="Q168" s="9" t="str">
        <f t="shared" si="12"/>
        <v/>
      </c>
    </row>
    <row r="169" spans="1:17" ht="18.75" customHeight="1" x14ac:dyDescent="0.15">
      <c r="A169" s="22" t="str">
        <f>IF($C$3&amp;$C$4&amp;$C$5&lt;&gt;"",VLOOKUP($C$3&amp;$C$4&amp;$C$5,団体コード!A$2:B$182,2,FALSE),"")</f>
        <v/>
      </c>
      <c r="B169" s="21" t="str">
        <f t="shared" si="10"/>
        <v/>
      </c>
      <c r="C169" s="6" t="str">
        <f>IF(F169="","",IFERROR(VLOOKUP(B169,データ!$A$1:$B$12,2,FALSE),"エラー"))</f>
        <v/>
      </c>
      <c r="D169" s="6" t="str">
        <f t="shared" si="11"/>
        <v/>
      </c>
      <c r="E169" s="28" t="str">
        <f>IF(F169="","",IFERROR(VLOOKUP(D169,データ!$D$1:$E$9,2,FALSE),"エラー"))</f>
        <v/>
      </c>
      <c r="F169" s="35"/>
      <c r="G169" s="19"/>
      <c r="H169" s="19"/>
      <c r="I169" s="20"/>
      <c r="J169" s="20"/>
      <c r="K169" s="20"/>
      <c r="L169" s="20"/>
      <c r="M169" s="49"/>
      <c r="N169" s="49"/>
      <c r="O169" s="50"/>
      <c r="P169" s="9" t="str">
        <f t="shared" si="13"/>
        <v/>
      </c>
      <c r="Q169" s="9" t="str">
        <f t="shared" si="12"/>
        <v/>
      </c>
    </row>
    <row r="170" spans="1:17" ht="18.75" customHeight="1" x14ac:dyDescent="0.15">
      <c r="A170" s="22" t="str">
        <f>IF($C$3&amp;$C$4&amp;$C$5&lt;&gt;"",VLOOKUP($C$3&amp;$C$4&amp;$C$5,団体コード!A$2:B$182,2,FALSE),"")</f>
        <v/>
      </c>
      <c r="B170" s="21" t="str">
        <f t="shared" si="10"/>
        <v/>
      </c>
      <c r="C170" s="6" t="str">
        <f>IF(F170="","",IFERROR(VLOOKUP(B170,データ!$A$1:$B$12,2,FALSE),"エラー"))</f>
        <v/>
      </c>
      <c r="D170" s="6" t="str">
        <f t="shared" si="11"/>
        <v/>
      </c>
      <c r="E170" s="28" t="str">
        <f>IF(F170="","",IFERROR(VLOOKUP(D170,データ!$D$1:$E$9,2,FALSE),"エラー"))</f>
        <v/>
      </c>
      <c r="F170" s="35"/>
      <c r="G170" s="19"/>
      <c r="H170" s="19"/>
      <c r="I170" s="20"/>
      <c r="J170" s="20"/>
      <c r="K170" s="20"/>
      <c r="L170" s="20"/>
      <c r="M170" s="49"/>
      <c r="N170" s="49"/>
      <c r="O170" s="50"/>
      <c r="P170" s="9" t="str">
        <f t="shared" si="13"/>
        <v/>
      </c>
      <c r="Q170" s="9" t="str">
        <f t="shared" si="12"/>
        <v/>
      </c>
    </row>
    <row r="171" spans="1:17" ht="18.75" customHeight="1" x14ac:dyDescent="0.15">
      <c r="A171" s="22" t="str">
        <f>IF($C$3&amp;$C$4&amp;$C$5&lt;&gt;"",VLOOKUP($C$3&amp;$C$4&amp;$C$5,団体コード!A$2:B$182,2,FALSE),"")</f>
        <v/>
      </c>
      <c r="B171" s="21" t="str">
        <f t="shared" si="10"/>
        <v/>
      </c>
      <c r="C171" s="6" t="str">
        <f>IF(F171="","",IFERROR(VLOOKUP(B171,データ!$A$1:$B$12,2,FALSE),"エラー"))</f>
        <v/>
      </c>
      <c r="D171" s="6" t="str">
        <f t="shared" si="11"/>
        <v/>
      </c>
      <c r="E171" s="28" t="str">
        <f>IF(F171="","",IFERROR(VLOOKUP(D171,データ!$D$1:$E$9,2,FALSE),"エラー"))</f>
        <v/>
      </c>
      <c r="F171" s="35"/>
      <c r="G171" s="19"/>
      <c r="H171" s="19"/>
      <c r="I171" s="20"/>
      <c r="J171" s="20"/>
      <c r="K171" s="20"/>
      <c r="L171" s="20"/>
      <c r="M171" s="49"/>
      <c r="N171" s="49"/>
      <c r="O171" s="50"/>
      <c r="P171" s="9" t="str">
        <f t="shared" si="13"/>
        <v/>
      </c>
      <c r="Q171" s="9" t="str">
        <f t="shared" si="12"/>
        <v/>
      </c>
    </row>
    <row r="172" spans="1:17" ht="18.75" customHeight="1" x14ac:dyDescent="0.15">
      <c r="A172" s="22" t="str">
        <f>IF($C$3&amp;$C$4&amp;$C$5&lt;&gt;"",VLOOKUP($C$3&amp;$C$4&amp;$C$5,団体コード!A$2:B$182,2,FALSE),"")</f>
        <v/>
      </c>
      <c r="B172" s="21" t="str">
        <f t="shared" si="10"/>
        <v/>
      </c>
      <c r="C172" s="6" t="str">
        <f>IF(F172="","",IFERROR(VLOOKUP(B172,データ!$A$1:$B$12,2,FALSE),"エラー"))</f>
        <v/>
      </c>
      <c r="D172" s="6" t="str">
        <f t="shared" si="11"/>
        <v/>
      </c>
      <c r="E172" s="28" t="str">
        <f>IF(F172="","",IFERROR(VLOOKUP(D172,データ!$D$1:$E$9,2,FALSE),"エラー"))</f>
        <v/>
      </c>
      <c r="F172" s="35"/>
      <c r="G172" s="19"/>
      <c r="H172" s="19"/>
      <c r="I172" s="20"/>
      <c r="J172" s="20"/>
      <c r="K172" s="20"/>
      <c r="L172" s="20"/>
      <c r="M172" s="49"/>
      <c r="N172" s="49"/>
      <c r="O172" s="50"/>
      <c r="P172" s="9" t="str">
        <f t="shared" si="13"/>
        <v/>
      </c>
      <c r="Q172" s="9" t="str">
        <f t="shared" si="12"/>
        <v/>
      </c>
    </row>
    <row r="173" spans="1:17" ht="18.75" customHeight="1" x14ac:dyDescent="0.15">
      <c r="A173" s="22" t="str">
        <f>IF($C$3&amp;$C$4&amp;$C$5&lt;&gt;"",VLOOKUP($C$3&amp;$C$4&amp;$C$5,団体コード!A$2:B$182,2,FALSE),"")</f>
        <v/>
      </c>
      <c r="B173" s="21" t="str">
        <f t="shared" si="10"/>
        <v/>
      </c>
      <c r="C173" s="6" t="str">
        <f>IF(F173="","",IFERROR(VLOOKUP(B173,データ!$A$1:$B$12,2,FALSE),"エラー"))</f>
        <v/>
      </c>
      <c r="D173" s="6" t="str">
        <f t="shared" si="11"/>
        <v/>
      </c>
      <c r="E173" s="28" t="str">
        <f>IF(F173="","",IFERROR(VLOOKUP(D173,データ!$D$1:$E$9,2,FALSE),"エラー"))</f>
        <v/>
      </c>
      <c r="F173" s="35"/>
      <c r="G173" s="19"/>
      <c r="H173" s="19"/>
      <c r="I173" s="20"/>
      <c r="J173" s="20"/>
      <c r="K173" s="20"/>
      <c r="L173" s="20"/>
      <c r="M173" s="49"/>
      <c r="N173" s="49"/>
      <c r="O173" s="50"/>
      <c r="P173" s="9" t="str">
        <f t="shared" si="13"/>
        <v/>
      </c>
      <c r="Q173" s="9" t="str">
        <f t="shared" si="12"/>
        <v/>
      </c>
    </row>
    <row r="174" spans="1:17" ht="18.75" customHeight="1" x14ac:dyDescent="0.15">
      <c r="A174" s="22" t="str">
        <f>IF($C$3&amp;$C$4&amp;$C$5&lt;&gt;"",VLOOKUP($C$3&amp;$C$4&amp;$C$5,団体コード!A$2:B$182,2,FALSE),"")</f>
        <v/>
      </c>
      <c r="B174" s="21" t="str">
        <f t="shared" si="10"/>
        <v/>
      </c>
      <c r="C174" s="6" t="str">
        <f>IF(F174="","",IFERROR(VLOOKUP(B174,データ!$A$1:$B$12,2,FALSE),"エラー"))</f>
        <v/>
      </c>
      <c r="D174" s="6" t="str">
        <f t="shared" si="11"/>
        <v/>
      </c>
      <c r="E174" s="28" t="str">
        <f>IF(F174="","",IFERROR(VLOOKUP(D174,データ!$D$1:$E$9,2,FALSE),"エラー"))</f>
        <v/>
      </c>
      <c r="F174" s="35"/>
      <c r="G174" s="19"/>
      <c r="H174" s="19"/>
      <c r="I174" s="20"/>
      <c r="J174" s="20"/>
      <c r="K174" s="20"/>
      <c r="L174" s="20"/>
      <c r="M174" s="49"/>
      <c r="N174" s="49"/>
      <c r="O174" s="50"/>
      <c r="P174" s="9" t="str">
        <f t="shared" si="13"/>
        <v/>
      </c>
      <c r="Q174" s="9" t="str">
        <f t="shared" si="12"/>
        <v/>
      </c>
    </row>
    <row r="175" spans="1:17" ht="18.75" customHeight="1" x14ac:dyDescent="0.15">
      <c r="A175" s="22" t="str">
        <f>IF($C$3&amp;$C$4&amp;$C$5&lt;&gt;"",VLOOKUP($C$3&amp;$C$4&amp;$C$5,団体コード!A$2:B$182,2,FALSE),"")</f>
        <v/>
      </c>
      <c r="B175" s="21" t="str">
        <f t="shared" si="10"/>
        <v/>
      </c>
      <c r="C175" s="6" t="str">
        <f>IF(F175="","",IFERROR(VLOOKUP(B175,データ!$A$1:$B$12,2,FALSE),"エラー"))</f>
        <v/>
      </c>
      <c r="D175" s="6" t="str">
        <f t="shared" si="11"/>
        <v/>
      </c>
      <c r="E175" s="28" t="str">
        <f>IF(F175="","",IFERROR(VLOOKUP(D175,データ!$D$1:$E$9,2,FALSE),"エラー"))</f>
        <v/>
      </c>
      <c r="F175" s="35"/>
      <c r="G175" s="19"/>
      <c r="H175" s="19"/>
      <c r="I175" s="20"/>
      <c r="J175" s="20"/>
      <c r="K175" s="20"/>
      <c r="L175" s="20"/>
      <c r="M175" s="49"/>
      <c r="N175" s="49"/>
      <c r="O175" s="50"/>
      <c r="P175" s="9" t="str">
        <f t="shared" si="13"/>
        <v/>
      </c>
      <c r="Q175" s="9" t="str">
        <f t="shared" si="12"/>
        <v/>
      </c>
    </row>
    <row r="176" spans="1:17" ht="18.75" customHeight="1" x14ac:dyDescent="0.15">
      <c r="A176" s="22" t="str">
        <f>IF($C$3&amp;$C$4&amp;$C$5&lt;&gt;"",VLOOKUP($C$3&amp;$C$4&amp;$C$5,団体コード!A$2:B$182,2,FALSE),"")</f>
        <v/>
      </c>
      <c r="B176" s="21" t="str">
        <f t="shared" si="10"/>
        <v/>
      </c>
      <c r="C176" s="6" t="str">
        <f>IF(F176="","",IFERROR(VLOOKUP(B176,データ!$A$1:$B$12,2,FALSE),"エラー"))</f>
        <v/>
      </c>
      <c r="D176" s="6" t="str">
        <f t="shared" si="11"/>
        <v/>
      </c>
      <c r="E176" s="28" t="str">
        <f>IF(F176="","",IFERROR(VLOOKUP(D176,データ!$D$1:$E$9,2,FALSE),"エラー"))</f>
        <v/>
      </c>
      <c r="F176" s="35"/>
      <c r="G176" s="19"/>
      <c r="H176" s="19"/>
      <c r="I176" s="20"/>
      <c r="J176" s="20"/>
      <c r="K176" s="20"/>
      <c r="L176" s="20"/>
      <c r="M176" s="49"/>
      <c r="N176" s="49"/>
      <c r="O176" s="50"/>
      <c r="P176" s="9" t="str">
        <f t="shared" si="13"/>
        <v/>
      </c>
      <c r="Q176" s="9" t="str">
        <f t="shared" si="12"/>
        <v/>
      </c>
    </row>
    <row r="177" spans="1:17" ht="18.75" customHeight="1" x14ac:dyDescent="0.15">
      <c r="A177" s="22" t="str">
        <f>IF($C$3&amp;$C$4&amp;$C$5&lt;&gt;"",VLOOKUP($C$3&amp;$C$4&amp;$C$5,団体コード!A$2:B$182,2,FALSE),"")</f>
        <v/>
      </c>
      <c r="B177" s="21" t="str">
        <f t="shared" si="10"/>
        <v/>
      </c>
      <c r="C177" s="6" t="str">
        <f>IF(F177="","",IFERROR(VLOOKUP(B177,データ!$A$1:$B$12,2,FALSE),"エラー"))</f>
        <v/>
      </c>
      <c r="D177" s="6" t="str">
        <f t="shared" si="11"/>
        <v/>
      </c>
      <c r="E177" s="28" t="str">
        <f>IF(F177="","",IFERROR(VLOOKUP(D177,データ!$D$1:$E$9,2,FALSE),"エラー"))</f>
        <v/>
      </c>
      <c r="F177" s="35"/>
      <c r="G177" s="19"/>
      <c r="H177" s="19"/>
      <c r="I177" s="20"/>
      <c r="J177" s="20"/>
      <c r="K177" s="20"/>
      <c r="L177" s="20"/>
      <c r="M177" s="49"/>
      <c r="N177" s="49"/>
      <c r="O177" s="50"/>
      <c r="P177" s="9" t="str">
        <f t="shared" si="13"/>
        <v/>
      </c>
      <c r="Q177" s="9" t="str">
        <f t="shared" si="12"/>
        <v/>
      </c>
    </row>
    <row r="178" spans="1:17" ht="18.75" customHeight="1" x14ac:dyDescent="0.15">
      <c r="A178" s="22" t="str">
        <f>IF($C$3&amp;$C$4&amp;$C$5&lt;&gt;"",VLOOKUP($C$3&amp;$C$4&amp;$C$5,団体コード!A$2:B$182,2,FALSE),"")</f>
        <v/>
      </c>
      <c r="B178" s="21" t="str">
        <f t="shared" si="10"/>
        <v/>
      </c>
      <c r="C178" s="6" t="str">
        <f>IF(F178="","",IFERROR(VLOOKUP(B178,データ!$A$1:$B$12,2,FALSE),"エラー"))</f>
        <v/>
      </c>
      <c r="D178" s="6" t="str">
        <f t="shared" si="11"/>
        <v/>
      </c>
      <c r="E178" s="28" t="str">
        <f>IF(F178="","",IFERROR(VLOOKUP(D178,データ!$D$1:$E$9,2,FALSE),"エラー"))</f>
        <v/>
      </c>
      <c r="F178" s="35"/>
      <c r="G178" s="19"/>
      <c r="H178" s="19"/>
      <c r="I178" s="20"/>
      <c r="J178" s="20"/>
      <c r="K178" s="20"/>
      <c r="L178" s="20"/>
      <c r="M178" s="49"/>
      <c r="N178" s="49"/>
      <c r="O178" s="50"/>
      <c r="P178" s="9" t="str">
        <f t="shared" si="13"/>
        <v/>
      </c>
      <c r="Q178" s="9" t="str">
        <f t="shared" si="12"/>
        <v/>
      </c>
    </row>
    <row r="179" spans="1:17" ht="18.75" customHeight="1" x14ac:dyDescent="0.15">
      <c r="A179" s="22" t="str">
        <f>IF($C$3&amp;$C$4&amp;$C$5&lt;&gt;"",VLOOKUP($C$3&amp;$C$4&amp;$C$5,団体コード!A$2:B$182,2,FALSE),"")</f>
        <v/>
      </c>
      <c r="B179" s="21" t="str">
        <f t="shared" si="10"/>
        <v/>
      </c>
      <c r="C179" s="6" t="str">
        <f>IF(F179="","",IFERROR(VLOOKUP(B179,データ!$A$1:$B$12,2,FALSE),"エラー"))</f>
        <v/>
      </c>
      <c r="D179" s="6" t="str">
        <f t="shared" si="11"/>
        <v/>
      </c>
      <c r="E179" s="28" t="str">
        <f>IF(F179="","",IFERROR(VLOOKUP(D179,データ!$D$1:$E$9,2,FALSE),"エラー"))</f>
        <v/>
      </c>
      <c r="F179" s="35"/>
      <c r="G179" s="19"/>
      <c r="H179" s="19"/>
      <c r="I179" s="20"/>
      <c r="J179" s="20"/>
      <c r="K179" s="20"/>
      <c r="L179" s="20"/>
      <c r="M179" s="49"/>
      <c r="N179" s="49"/>
      <c r="O179" s="50"/>
      <c r="P179" s="9" t="str">
        <f t="shared" si="13"/>
        <v/>
      </c>
      <c r="Q179" s="9" t="str">
        <f t="shared" si="12"/>
        <v/>
      </c>
    </row>
    <row r="180" spans="1:17" ht="18.75" customHeight="1" x14ac:dyDescent="0.15">
      <c r="A180" s="22" t="str">
        <f>IF($C$3&amp;$C$4&amp;$C$5&lt;&gt;"",VLOOKUP($C$3&amp;$C$4&amp;$C$5,団体コード!A$2:B$182,2,FALSE),"")</f>
        <v/>
      </c>
      <c r="B180" s="21" t="str">
        <f t="shared" si="10"/>
        <v/>
      </c>
      <c r="C180" s="6" t="str">
        <f>IF(F180="","",IFERROR(VLOOKUP(B180,データ!$A$1:$B$12,2,FALSE),"エラー"))</f>
        <v/>
      </c>
      <c r="D180" s="6" t="str">
        <f t="shared" si="11"/>
        <v/>
      </c>
      <c r="E180" s="28" t="str">
        <f>IF(F180="","",IFERROR(VLOOKUP(D180,データ!$D$1:$E$9,2,FALSE),"エラー"))</f>
        <v/>
      </c>
      <c r="F180" s="35"/>
      <c r="G180" s="19"/>
      <c r="H180" s="19"/>
      <c r="I180" s="20"/>
      <c r="J180" s="20"/>
      <c r="K180" s="20"/>
      <c r="L180" s="20"/>
      <c r="M180" s="49"/>
      <c r="N180" s="49"/>
      <c r="O180" s="50"/>
      <c r="P180" s="9" t="str">
        <f t="shared" si="13"/>
        <v/>
      </c>
      <c r="Q180" s="9" t="str">
        <f t="shared" si="12"/>
        <v/>
      </c>
    </row>
    <row r="181" spans="1:17" ht="18.75" customHeight="1" x14ac:dyDescent="0.15">
      <c r="A181" s="22" t="str">
        <f>IF($C$3&amp;$C$4&amp;$C$5&lt;&gt;"",VLOOKUP($C$3&amp;$C$4&amp;$C$5,団体コード!A$2:B$182,2,FALSE),"")</f>
        <v/>
      </c>
      <c r="B181" s="21" t="str">
        <f t="shared" si="10"/>
        <v/>
      </c>
      <c r="C181" s="6" t="str">
        <f>IF(F181="","",IFERROR(VLOOKUP(B181,データ!$A$1:$B$12,2,FALSE),"エラー"))</f>
        <v/>
      </c>
      <c r="D181" s="6" t="str">
        <f t="shared" si="11"/>
        <v/>
      </c>
      <c r="E181" s="28" t="str">
        <f>IF(F181="","",IFERROR(VLOOKUP(D181,データ!$D$1:$E$9,2,FALSE),"エラー"))</f>
        <v/>
      </c>
      <c r="F181" s="35"/>
      <c r="G181" s="19"/>
      <c r="H181" s="19"/>
      <c r="I181" s="20"/>
      <c r="J181" s="20"/>
      <c r="K181" s="20"/>
      <c r="L181" s="20"/>
      <c r="M181" s="49"/>
      <c r="N181" s="49"/>
      <c r="O181" s="50"/>
      <c r="P181" s="9" t="str">
        <f t="shared" si="13"/>
        <v/>
      </c>
      <c r="Q181" s="9" t="str">
        <f t="shared" si="12"/>
        <v/>
      </c>
    </row>
    <row r="182" spans="1:17" ht="18.75" customHeight="1" x14ac:dyDescent="0.15">
      <c r="A182" s="22" t="str">
        <f>IF($C$3&amp;$C$4&amp;$C$5&lt;&gt;"",VLOOKUP($C$3&amp;$C$4&amp;$C$5,団体コード!A$2:B$182,2,FALSE),"")</f>
        <v/>
      </c>
      <c r="B182" s="21" t="str">
        <f t="shared" si="10"/>
        <v/>
      </c>
      <c r="C182" s="6" t="str">
        <f>IF(F182="","",IFERROR(VLOOKUP(B182,データ!$A$1:$B$12,2,FALSE),"エラー"))</f>
        <v/>
      </c>
      <c r="D182" s="6" t="str">
        <f t="shared" si="11"/>
        <v/>
      </c>
      <c r="E182" s="28" t="str">
        <f>IF(F182="","",IFERROR(VLOOKUP(D182,データ!$D$1:$E$9,2,FALSE),"エラー"))</f>
        <v/>
      </c>
      <c r="F182" s="35"/>
      <c r="G182" s="19"/>
      <c r="H182" s="19"/>
      <c r="I182" s="20"/>
      <c r="J182" s="20"/>
      <c r="K182" s="20"/>
      <c r="L182" s="20"/>
      <c r="M182" s="49"/>
      <c r="N182" s="49"/>
      <c r="O182" s="50"/>
      <c r="P182" s="9" t="str">
        <f t="shared" si="13"/>
        <v/>
      </c>
      <c r="Q182" s="9" t="str">
        <f t="shared" si="12"/>
        <v/>
      </c>
    </row>
    <row r="183" spans="1:17" ht="18.75" customHeight="1" x14ac:dyDescent="0.15">
      <c r="A183" s="22" t="str">
        <f>IF($C$3&amp;$C$4&amp;$C$5&lt;&gt;"",VLOOKUP($C$3&amp;$C$4&amp;$C$5,団体コード!A$2:B$182,2,FALSE),"")</f>
        <v/>
      </c>
      <c r="B183" s="21" t="str">
        <f t="shared" si="10"/>
        <v/>
      </c>
      <c r="C183" s="6" t="str">
        <f>IF(F183="","",IFERROR(VLOOKUP(B183,データ!$A$1:$B$12,2,FALSE),"エラー"))</f>
        <v/>
      </c>
      <c r="D183" s="6" t="str">
        <f t="shared" si="11"/>
        <v/>
      </c>
      <c r="E183" s="28" t="str">
        <f>IF(F183="","",IFERROR(VLOOKUP(D183,データ!$D$1:$E$9,2,FALSE),"エラー"))</f>
        <v/>
      </c>
      <c r="F183" s="35"/>
      <c r="G183" s="19"/>
      <c r="H183" s="19"/>
      <c r="I183" s="20"/>
      <c r="J183" s="20"/>
      <c r="K183" s="20"/>
      <c r="L183" s="20"/>
      <c r="M183" s="49"/>
      <c r="N183" s="49"/>
      <c r="O183" s="50"/>
      <c r="P183" s="9" t="str">
        <f t="shared" si="13"/>
        <v/>
      </c>
      <c r="Q183" s="9" t="str">
        <f t="shared" si="12"/>
        <v/>
      </c>
    </row>
    <row r="184" spans="1:17" ht="18.75" customHeight="1" x14ac:dyDescent="0.15">
      <c r="A184" s="22" t="str">
        <f>IF($C$3&amp;$C$4&amp;$C$5&lt;&gt;"",VLOOKUP($C$3&amp;$C$4&amp;$C$5,団体コード!A$2:B$182,2,FALSE),"")</f>
        <v/>
      </c>
      <c r="B184" s="21" t="str">
        <f t="shared" si="10"/>
        <v/>
      </c>
      <c r="C184" s="6" t="str">
        <f>IF(F184="","",IFERROR(VLOOKUP(B184,データ!$A$1:$B$12,2,FALSE),"エラー"))</f>
        <v/>
      </c>
      <c r="D184" s="6" t="str">
        <f t="shared" si="11"/>
        <v/>
      </c>
      <c r="E184" s="28" t="str">
        <f>IF(F184="","",IFERROR(VLOOKUP(D184,データ!$D$1:$E$9,2,FALSE),"エラー"))</f>
        <v/>
      </c>
      <c r="F184" s="35"/>
      <c r="G184" s="19"/>
      <c r="H184" s="19"/>
      <c r="I184" s="20"/>
      <c r="J184" s="20"/>
      <c r="K184" s="20"/>
      <c r="L184" s="20"/>
      <c r="M184" s="49"/>
      <c r="N184" s="49"/>
      <c r="O184" s="50"/>
      <c r="P184" s="9" t="str">
        <f t="shared" si="13"/>
        <v/>
      </c>
      <c r="Q184" s="9" t="str">
        <f t="shared" si="12"/>
        <v/>
      </c>
    </row>
    <row r="185" spans="1:17" ht="18.75" customHeight="1" x14ac:dyDescent="0.15">
      <c r="A185" s="22" t="str">
        <f>IF($C$3&amp;$C$4&amp;$C$5&lt;&gt;"",VLOOKUP($C$3&amp;$C$4&amp;$C$5,団体コード!A$2:B$182,2,FALSE),"")</f>
        <v/>
      </c>
      <c r="B185" s="21" t="str">
        <f t="shared" si="10"/>
        <v/>
      </c>
      <c r="C185" s="6" t="str">
        <f>IF(F185="","",IFERROR(VLOOKUP(B185,データ!$A$1:$B$12,2,FALSE),"エラー"))</f>
        <v/>
      </c>
      <c r="D185" s="6" t="str">
        <f t="shared" si="11"/>
        <v/>
      </c>
      <c r="E185" s="28" t="str">
        <f>IF(F185="","",IFERROR(VLOOKUP(D185,データ!$D$1:$E$9,2,FALSE),"エラー"))</f>
        <v/>
      </c>
      <c r="F185" s="35"/>
      <c r="G185" s="19"/>
      <c r="H185" s="19"/>
      <c r="I185" s="20"/>
      <c r="J185" s="20"/>
      <c r="K185" s="20"/>
      <c r="L185" s="20"/>
      <c r="M185" s="49"/>
      <c r="N185" s="49"/>
      <c r="O185" s="50"/>
      <c r="P185" s="9" t="str">
        <f t="shared" si="13"/>
        <v/>
      </c>
      <c r="Q185" s="9" t="str">
        <f t="shared" si="12"/>
        <v/>
      </c>
    </row>
    <row r="186" spans="1:17" ht="18.75" customHeight="1" x14ac:dyDescent="0.15">
      <c r="A186" s="22" t="str">
        <f>IF($C$3&amp;$C$4&amp;$C$5&lt;&gt;"",VLOOKUP($C$3&amp;$C$4&amp;$C$5,団体コード!A$2:B$182,2,FALSE),"")</f>
        <v/>
      </c>
      <c r="B186" s="21" t="str">
        <f t="shared" si="10"/>
        <v/>
      </c>
      <c r="C186" s="6" t="str">
        <f>IF(F186="","",IFERROR(VLOOKUP(B186,データ!$A$1:$B$12,2,FALSE),"エラー"))</f>
        <v/>
      </c>
      <c r="D186" s="6" t="str">
        <f t="shared" si="11"/>
        <v/>
      </c>
      <c r="E186" s="28" t="str">
        <f>IF(F186="","",IFERROR(VLOOKUP(D186,データ!$D$1:$E$9,2,FALSE),"エラー"))</f>
        <v/>
      </c>
      <c r="F186" s="35"/>
      <c r="G186" s="19"/>
      <c r="H186" s="19"/>
      <c r="I186" s="20"/>
      <c r="J186" s="20"/>
      <c r="K186" s="20"/>
      <c r="L186" s="20"/>
      <c r="M186" s="49"/>
      <c r="N186" s="49"/>
      <c r="O186" s="50"/>
      <c r="P186" s="9" t="str">
        <f t="shared" si="13"/>
        <v/>
      </c>
      <c r="Q186" s="9" t="str">
        <f t="shared" si="12"/>
        <v/>
      </c>
    </row>
    <row r="187" spans="1:17" ht="18.75" customHeight="1" x14ac:dyDescent="0.15">
      <c r="A187" s="22" t="str">
        <f>IF($C$3&amp;$C$4&amp;$C$5&lt;&gt;"",VLOOKUP($C$3&amp;$C$4&amp;$C$5,団体コード!A$2:B$182,2,FALSE),"")</f>
        <v/>
      </c>
      <c r="B187" s="21" t="str">
        <f t="shared" si="10"/>
        <v/>
      </c>
      <c r="C187" s="6" t="str">
        <f>IF(F187="","",IFERROR(VLOOKUP(B187,データ!$A$1:$B$12,2,FALSE),"エラー"))</f>
        <v/>
      </c>
      <c r="D187" s="6" t="str">
        <f t="shared" si="11"/>
        <v/>
      </c>
      <c r="E187" s="28" t="str">
        <f>IF(F187="","",IFERROR(VLOOKUP(D187,データ!$D$1:$E$9,2,FALSE),"エラー"))</f>
        <v/>
      </c>
      <c r="F187" s="35"/>
      <c r="G187" s="19"/>
      <c r="H187" s="19"/>
      <c r="I187" s="20"/>
      <c r="J187" s="20"/>
      <c r="K187" s="20"/>
      <c r="L187" s="20"/>
      <c r="M187" s="49"/>
      <c r="N187" s="49"/>
      <c r="O187" s="50"/>
      <c r="P187" s="9" t="str">
        <f t="shared" si="13"/>
        <v/>
      </c>
      <c r="Q187" s="9" t="str">
        <f t="shared" si="12"/>
        <v/>
      </c>
    </row>
    <row r="188" spans="1:17" ht="18.75" customHeight="1" x14ac:dyDescent="0.15">
      <c r="A188" s="22" t="str">
        <f>IF($C$3&amp;$C$4&amp;$C$5&lt;&gt;"",VLOOKUP($C$3&amp;$C$4&amp;$C$5,団体コード!A$2:B$182,2,FALSE),"")</f>
        <v/>
      </c>
      <c r="B188" s="21" t="str">
        <f t="shared" si="10"/>
        <v/>
      </c>
      <c r="C188" s="6" t="str">
        <f>IF(F188="","",IFERROR(VLOOKUP(B188,データ!$A$1:$B$12,2,FALSE),"エラー"))</f>
        <v/>
      </c>
      <c r="D188" s="6" t="str">
        <f t="shared" si="11"/>
        <v/>
      </c>
      <c r="E188" s="28" t="str">
        <f>IF(F188="","",IFERROR(VLOOKUP(D188,データ!$D$1:$E$9,2,FALSE),"エラー"))</f>
        <v/>
      </c>
      <c r="F188" s="35"/>
      <c r="G188" s="19"/>
      <c r="H188" s="19"/>
      <c r="I188" s="20"/>
      <c r="J188" s="20"/>
      <c r="K188" s="20"/>
      <c r="L188" s="20"/>
      <c r="M188" s="49"/>
      <c r="N188" s="49"/>
      <c r="O188" s="50"/>
      <c r="P188" s="9" t="str">
        <f t="shared" si="13"/>
        <v/>
      </c>
      <c r="Q188" s="9" t="str">
        <f t="shared" si="12"/>
        <v/>
      </c>
    </row>
    <row r="189" spans="1:17" ht="18.75" customHeight="1" x14ac:dyDescent="0.15">
      <c r="A189" s="22" t="str">
        <f>IF($C$3&amp;$C$4&amp;$C$5&lt;&gt;"",VLOOKUP($C$3&amp;$C$4&amp;$C$5,団体コード!A$2:B$182,2,FALSE),"")</f>
        <v/>
      </c>
      <c r="B189" s="21" t="str">
        <f t="shared" si="10"/>
        <v/>
      </c>
      <c r="C189" s="6" t="str">
        <f>IF(F189="","",IFERROR(VLOOKUP(B189,データ!$A$1:$B$12,2,FALSE),"エラー"))</f>
        <v/>
      </c>
      <c r="D189" s="6" t="str">
        <f t="shared" si="11"/>
        <v/>
      </c>
      <c r="E189" s="28" t="str">
        <f>IF(F189="","",IFERROR(VLOOKUP(D189,データ!$D$1:$E$9,2,FALSE),"エラー"))</f>
        <v/>
      </c>
      <c r="F189" s="35"/>
      <c r="G189" s="19"/>
      <c r="H189" s="19"/>
      <c r="I189" s="20"/>
      <c r="J189" s="20"/>
      <c r="K189" s="20"/>
      <c r="L189" s="20"/>
      <c r="M189" s="49"/>
      <c r="N189" s="49"/>
      <c r="O189" s="50"/>
      <c r="P189" s="9" t="str">
        <f t="shared" si="13"/>
        <v/>
      </c>
      <c r="Q189" s="9" t="str">
        <f t="shared" si="12"/>
        <v/>
      </c>
    </row>
    <row r="190" spans="1:17" ht="18.75" customHeight="1" x14ac:dyDescent="0.15">
      <c r="A190" s="22" t="str">
        <f>IF($C$3&amp;$C$4&amp;$C$5&lt;&gt;"",VLOOKUP($C$3&amp;$C$4&amp;$C$5,団体コード!A$2:B$182,2,FALSE),"")</f>
        <v/>
      </c>
      <c r="B190" s="21" t="str">
        <f t="shared" si="10"/>
        <v/>
      </c>
      <c r="C190" s="6" t="str">
        <f>IF(F190="","",IFERROR(VLOOKUP(B190,データ!$A$1:$B$12,2,FALSE),"エラー"))</f>
        <v/>
      </c>
      <c r="D190" s="6" t="str">
        <f t="shared" si="11"/>
        <v/>
      </c>
      <c r="E190" s="28" t="str">
        <f>IF(F190="","",IFERROR(VLOOKUP(D190,データ!$D$1:$E$9,2,FALSE),"エラー"))</f>
        <v/>
      </c>
      <c r="F190" s="35"/>
      <c r="G190" s="19"/>
      <c r="H190" s="19"/>
      <c r="I190" s="20"/>
      <c r="J190" s="20"/>
      <c r="K190" s="20"/>
      <c r="L190" s="20"/>
      <c r="M190" s="49"/>
      <c r="N190" s="49"/>
      <c r="O190" s="50"/>
      <c r="P190" s="9" t="str">
        <f t="shared" si="13"/>
        <v/>
      </c>
      <c r="Q190" s="9" t="str">
        <f t="shared" si="12"/>
        <v/>
      </c>
    </row>
    <row r="191" spans="1:17" ht="18.75" customHeight="1" x14ac:dyDescent="0.15">
      <c r="A191" s="22" t="str">
        <f>IF($C$3&amp;$C$4&amp;$C$5&lt;&gt;"",VLOOKUP($C$3&amp;$C$4&amp;$C$5,団体コード!A$2:B$182,2,FALSE),"")</f>
        <v/>
      </c>
      <c r="B191" s="21" t="str">
        <f t="shared" si="10"/>
        <v/>
      </c>
      <c r="C191" s="6" t="str">
        <f>IF(F191="","",IFERROR(VLOOKUP(B191,データ!$A$1:$B$12,2,FALSE),"エラー"))</f>
        <v/>
      </c>
      <c r="D191" s="6" t="str">
        <f t="shared" si="11"/>
        <v/>
      </c>
      <c r="E191" s="28" t="str">
        <f>IF(F191="","",IFERROR(VLOOKUP(D191,データ!$D$1:$E$9,2,FALSE),"エラー"))</f>
        <v/>
      </c>
      <c r="F191" s="35"/>
      <c r="G191" s="19"/>
      <c r="H191" s="19"/>
      <c r="I191" s="20"/>
      <c r="J191" s="20"/>
      <c r="K191" s="20"/>
      <c r="L191" s="20"/>
      <c r="M191" s="49"/>
      <c r="N191" s="49"/>
      <c r="O191" s="50"/>
      <c r="P191" s="9" t="str">
        <f t="shared" si="13"/>
        <v/>
      </c>
      <c r="Q191" s="9" t="str">
        <f t="shared" si="12"/>
        <v/>
      </c>
    </row>
    <row r="192" spans="1:17" ht="18.75" customHeight="1" x14ac:dyDescent="0.15">
      <c r="A192" s="22" t="str">
        <f>IF($C$3&amp;$C$4&amp;$C$5&lt;&gt;"",VLOOKUP($C$3&amp;$C$4&amp;$C$5,団体コード!A$2:B$182,2,FALSE),"")</f>
        <v/>
      </c>
      <c r="B192" s="21" t="str">
        <f t="shared" si="10"/>
        <v/>
      </c>
      <c r="C192" s="6" t="str">
        <f>IF(F192="","",IFERROR(VLOOKUP(B192,データ!$A$1:$B$12,2,FALSE),"エラー"))</f>
        <v/>
      </c>
      <c r="D192" s="6" t="str">
        <f t="shared" si="11"/>
        <v/>
      </c>
      <c r="E192" s="28" t="str">
        <f>IF(F192="","",IFERROR(VLOOKUP(D192,データ!$D$1:$E$9,2,FALSE),"エラー"))</f>
        <v/>
      </c>
      <c r="F192" s="35"/>
      <c r="G192" s="19"/>
      <c r="H192" s="19"/>
      <c r="I192" s="20"/>
      <c r="J192" s="20"/>
      <c r="K192" s="20"/>
      <c r="L192" s="20"/>
      <c r="M192" s="49"/>
      <c r="N192" s="49"/>
      <c r="O192" s="50"/>
      <c r="P192" s="9" t="str">
        <f t="shared" si="13"/>
        <v/>
      </c>
      <c r="Q192" s="9" t="str">
        <f t="shared" si="12"/>
        <v/>
      </c>
    </row>
    <row r="193" spans="1:17" ht="18.75" customHeight="1" x14ac:dyDescent="0.15">
      <c r="A193" s="22" t="str">
        <f>IF($C$3&amp;$C$4&amp;$C$5&lt;&gt;"",VLOOKUP($C$3&amp;$C$4&amp;$C$5,団体コード!A$2:B$182,2,FALSE),"")</f>
        <v/>
      </c>
      <c r="B193" s="21" t="str">
        <f t="shared" si="10"/>
        <v/>
      </c>
      <c r="C193" s="6" t="str">
        <f>IF(F193="","",IFERROR(VLOOKUP(B193,データ!$A$1:$B$12,2,FALSE),"エラー"))</f>
        <v/>
      </c>
      <c r="D193" s="6" t="str">
        <f t="shared" si="11"/>
        <v/>
      </c>
      <c r="E193" s="28" t="str">
        <f>IF(F193="","",IFERROR(VLOOKUP(D193,データ!$D$1:$E$9,2,FALSE),"エラー"))</f>
        <v/>
      </c>
      <c r="F193" s="35"/>
      <c r="G193" s="19"/>
      <c r="H193" s="19"/>
      <c r="I193" s="20"/>
      <c r="J193" s="20"/>
      <c r="K193" s="20"/>
      <c r="L193" s="20"/>
      <c r="M193" s="49"/>
      <c r="N193" s="49"/>
      <c r="O193" s="50"/>
      <c r="P193" s="9" t="str">
        <f t="shared" si="13"/>
        <v/>
      </c>
      <c r="Q193" s="9" t="str">
        <f t="shared" si="12"/>
        <v/>
      </c>
    </row>
    <row r="194" spans="1:17" ht="18.75" customHeight="1" x14ac:dyDescent="0.15">
      <c r="A194" s="22" t="str">
        <f>IF($C$3&amp;$C$4&amp;$C$5&lt;&gt;"",VLOOKUP($C$3&amp;$C$4&amp;$C$5,団体コード!A$2:B$182,2,FALSE),"")</f>
        <v/>
      </c>
      <c r="B194" s="21" t="str">
        <f t="shared" si="10"/>
        <v/>
      </c>
      <c r="C194" s="6" t="str">
        <f>IF(F194="","",IFERROR(VLOOKUP(B194,データ!$A$1:$B$12,2,FALSE),"エラー"))</f>
        <v/>
      </c>
      <c r="D194" s="6" t="str">
        <f t="shared" si="11"/>
        <v/>
      </c>
      <c r="E194" s="28" t="str">
        <f>IF(F194="","",IFERROR(VLOOKUP(D194,データ!$D$1:$E$9,2,FALSE),"エラー"))</f>
        <v/>
      </c>
      <c r="F194" s="35"/>
      <c r="G194" s="19"/>
      <c r="H194" s="19"/>
      <c r="I194" s="20"/>
      <c r="J194" s="20"/>
      <c r="K194" s="20"/>
      <c r="L194" s="20"/>
      <c r="M194" s="49"/>
      <c r="N194" s="49"/>
      <c r="O194" s="50"/>
      <c r="P194" s="9" t="str">
        <f t="shared" si="13"/>
        <v/>
      </c>
      <c r="Q194" s="9" t="str">
        <f t="shared" si="12"/>
        <v/>
      </c>
    </row>
    <row r="195" spans="1:17" ht="18.75" customHeight="1" x14ac:dyDescent="0.15">
      <c r="A195" s="22" t="str">
        <f>IF($C$3&amp;$C$4&amp;$C$5&lt;&gt;"",VLOOKUP($C$3&amp;$C$4&amp;$C$5,団体コード!A$2:B$182,2,FALSE),"")</f>
        <v/>
      </c>
      <c r="B195" s="21" t="str">
        <f t="shared" si="10"/>
        <v/>
      </c>
      <c r="C195" s="6" t="str">
        <f>IF(F195="","",IFERROR(VLOOKUP(B195,データ!$A$1:$B$12,2,FALSE),"エラー"))</f>
        <v/>
      </c>
      <c r="D195" s="6" t="str">
        <f t="shared" si="11"/>
        <v/>
      </c>
      <c r="E195" s="28" t="str">
        <f>IF(F195="","",IFERROR(VLOOKUP(D195,データ!$D$1:$E$9,2,FALSE),"エラー"))</f>
        <v/>
      </c>
      <c r="F195" s="35"/>
      <c r="G195" s="19"/>
      <c r="H195" s="19"/>
      <c r="I195" s="20"/>
      <c r="J195" s="20"/>
      <c r="K195" s="20"/>
      <c r="L195" s="20"/>
      <c r="M195" s="49"/>
      <c r="N195" s="49"/>
      <c r="O195" s="50"/>
      <c r="P195" s="9" t="str">
        <f t="shared" si="13"/>
        <v/>
      </c>
      <c r="Q195" s="9" t="str">
        <f t="shared" si="12"/>
        <v/>
      </c>
    </row>
    <row r="196" spans="1:17" ht="18.75" customHeight="1" x14ac:dyDescent="0.15">
      <c r="A196" s="22" t="str">
        <f>IF($C$3&amp;$C$4&amp;$C$5&lt;&gt;"",VLOOKUP($C$3&amp;$C$4&amp;$C$5,団体コード!A$2:B$182,2,FALSE),"")</f>
        <v/>
      </c>
      <c r="B196" s="21" t="str">
        <f t="shared" si="10"/>
        <v/>
      </c>
      <c r="C196" s="6" t="str">
        <f>IF(F196="","",IFERROR(VLOOKUP(B196,データ!$A$1:$B$12,2,FALSE),"エラー"))</f>
        <v/>
      </c>
      <c r="D196" s="6" t="str">
        <f t="shared" si="11"/>
        <v/>
      </c>
      <c r="E196" s="28" t="str">
        <f>IF(F196="","",IFERROR(VLOOKUP(D196,データ!$D$1:$E$9,2,FALSE),"エラー"))</f>
        <v/>
      </c>
      <c r="F196" s="35"/>
      <c r="G196" s="19"/>
      <c r="H196" s="19"/>
      <c r="I196" s="20"/>
      <c r="J196" s="20"/>
      <c r="K196" s="20"/>
      <c r="L196" s="20"/>
      <c r="M196" s="49"/>
      <c r="N196" s="49"/>
      <c r="O196" s="50"/>
      <c r="P196" s="9" t="str">
        <f t="shared" si="13"/>
        <v/>
      </c>
      <c r="Q196" s="9" t="str">
        <f t="shared" si="12"/>
        <v/>
      </c>
    </row>
    <row r="197" spans="1:17" ht="18.75" customHeight="1" x14ac:dyDescent="0.15">
      <c r="A197" s="22" t="str">
        <f>IF($C$3&amp;$C$4&amp;$C$5&lt;&gt;"",VLOOKUP($C$3&amp;$C$4&amp;$C$5,団体コード!A$2:B$182,2,FALSE),"")</f>
        <v/>
      </c>
      <c r="B197" s="21" t="str">
        <f t="shared" si="10"/>
        <v/>
      </c>
      <c r="C197" s="6" t="str">
        <f>IF(F197="","",IFERROR(VLOOKUP(B197,データ!$A$1:$B$12,2,FALSE),"エラー"))</f>
        <v/>
      </c>
      <c r="D197" s="6" t="str">
        <f t="shared" si="11"/>
        <v/>
      </c>
      <c r="E197" s="28" t="str">
        <f>IF(F197="","",IFERROR(VLOOKUP(D197,データ!$D$1:$E$9,2,FALSE),"エラー"))</f>
        <v/>
      </c>
      <c r="F197" s="35"/>
      <c r="G197" s="19"/>
      <c r="H197" s="19"/>
      <c r="I197" s="20"/>
      <c r="J197" s="20"/>
      <c r="K197" s="20"/>
      <c r="L197" s="20"/>
      <c r="M197" s="49"/>
      <c r="N197" s="49"/>
      <c r="O197" s="50"/>
      <c r="P197" s="9" t="str">
        <f t="shared" si="13"/>
        <v/>
      </c>
      <c r="Q197" s="9" t="str">
        <f t="shared" si="12"/>
        <v/>
      </c>
    </row>
    <row r="198" spans="1:17" ht="18.75" customHeight="1" x14ac:dyDescent="0.15">
      <c r="A198" s="22" t="str">
        <f>IF($C$3&amp;$C$4&amp;$C$5&lt;&gt;"",VLOOKUP($C$3&amp;$C$4&amp;$C$5,団体コード!A$2:B$182,2,FALSE),"")</f>
        <v/>
      </c>
      <c r="B198" s="21" t="str">
        <f t="shared" si="10"/>
        <v/>
      </c>
      <c r="C198" s="6" t="str">
        <f>IF(F198="","",IFERROR(VLOOKUP(B198,データ!$A$1:$B$12,2,FALSE),"エラー"))</f>
        <v/>
      </c>
      <c r="D198" s="6" t="str">
        <f t="shared" si="11"/>
        <v/>
      </c>
      <c r="E198" s="28" t="str">
        <f>IF(F198="","",IFERROR(VLOOKUP(D198,データ!$D$1:$E$9,2,FALSE),"エラー"))</f>
        <v/>
      </c>
      <c r="F198" s="35"/>
      <c r="G198" s="19"/>
      <c r="H198" s="19"/>
      <c r="I198" s="20"/>
      <c r="J198" s="20"/>
      <c r="K198" s="20"/>
      <c r="L198" s="20"/>
      <c r="M198" s="49"/>
      <c r="N198" s="49"/>
      <c r="O198" s="50"/>
      <c r="P198" s="9" t="str">
        <f t="shared" si="13"/>
        <v/>
      </c>
      <c r="Q198" s="9" t="str">
        <f t="shared" si="12"/>
        <v/>
      </c>
    </row>
    <row r="199" spans="1:17" ht="18.75" customHeight="1" x14ac:dyDescent="0.15">
      <c r="A199" s="22" t="str">
        <f>IF($C$3&amp;$C$4&amp;$C$5&lt;&gt;"",VLOOKUP($C$3&amp;$C$4&amp;$C$5,団体コード!A$2:B$182,2,FALSE),"")</f>
        <v/>
      </c>
      <c r="B199" s="21" t="str">
        <f t="shared" si="10"/>
        <v/>
      </c>
      <c r="C199" s="6" t="str">
        <f>IF(F199="","",IFERROR(VLOOKUP(B199,データ!$A$1:$B$12,2,FALSE),"エラー"))</f>
        <v/>
      </c>
      <c r="D199" s="6" t="str">
        <f t="shared" si="11"/>
        <v/>
      </c>
      <c r="E199" s="28" t="str">
        <f>IF(F199="","",IFERROR(VLOOKUP(D199,データ!$D$1:$E$9,2,FALSE),"エラー"))</f>
        <v/>
      </c>
      <c r="F199" s="35"/>
      <c r="G199" s="19"/>
      <c r="H199" s="19"/>
      <c r="I199" s="20"/>
      <c r="J199" s="20"/>
      <c r="K199" s="20"/>
      <c r="L199" s="20"/>
      <c r="M199" s="49"/>
      <c r="N199" s="49"/>
      <c r="O199" s="50"/>
      <c r="P199" s="9" t="str">
        <f t="shared" si="13"/>
        <v/>
      </c>
      <c r="Q199" s="9" t="str">
        <f t="shared" si="12"/>
        <v/>
      </c>
    </row>
    <row r="200" spans="1:17" ht="18.75" customHeight="1" x14ac:dyDescent="0.15">
      <c r="A200" s="22" t="str">
        <f>IF($C$3&amp;$C$4&amp;$C$5&lt;&gt;"",VLOOKUP($C$3&amp;$C$4&amp;$C$5,団体コード!A$2:B$182,2,FALSE),"")</f>
        <v/>
      </c>
      <c r="B200" s="21" t="str">
        <f t="shared" si="10"/>
        <v/>
      </c>
      <c r="C200" s="6" t="str">
        <f>IF(F200="","",IFERROR(VLOOKUP(B200,データ!$A$1:$B$12,2,FALSE),"エラー"))</f>
        <v/>
      </c>
      <c r="D200" s="6" t="str">
        <f t="shared" si="11"/>
        <v/>
      </c>
      <c r="E200" s="28" t="str">
        <f>IF(F200="","",IFERROR(VLOOKUP(D200,データ!$D$1:$E$9,2,FALSE),"エラー"))</f>
        <v/>
      </c>
      <c r="F200" s="35"/>
      <c r="G200" s="19"/>
      <c r="H200" s="19"/>
      <c r="I200" s="20"/>
      <c r="J200" s="20"/>
      <c r="K200" s="20"/>
      <c r="L200" s="20"/>
      <c r="M200" s="49"/>
      <c r="N200" s="49"/>
      <c r="O200" s="50"/>
      <c r="P200" s="9" t="str">
        <f t="shared" si="13"/>
        <v/>
      </c>
      <c r="Q200" s="9" t="str">
        <f t="shared" si="12"/>
        <v/>
      </c>
    </row>
    <row r="201" spans="1:17" ht="18.75" customHeight="1" x14ac:dyDescent="0.15">
      <c r="A201" s="22" t="str">
        <f>IF($C$3&amp;$C$4&amp;$C$5&lt;&gt;"",VLOOKUP($C$3&amp;$C$4&amp;$C$5,団体コード!A$2:B$182,2,FALSE),"")</f>
        <v/>
      </c>
      <c r="B201" s="21" t="str">
        <f t="shared" si="10"/>
        <v/>
      </c>
      <c r="C201" s="6" t="str">
        <f>IF(F201="","",IFERROR(VLOOKUP(B201,データ!$A$1:$B$12,2,FALSE),"エラー"))</f>
        <v/>
      </c>
      <c r="D201" s="6" t="str">
        <f t="shared" si="11"/>
        <v/>
      </c>
      <c r="E201" s="28" t="str">
        <f>IF(F201="","",IFERROR(VLOOKUP(D201,データ!$D$1:$E$9,2,FALSE),"エラー"))</f>
        <v/>
      </c>
      <c r="F201" s="35"/>
      <c r="G201" s="19"/>
      <c r="H201" s="19"/>
      <c r="I201" s="20"/>
      <c r="J201" s="20"/>
      <c r="K201" s="20"/>
      <c r="L201" s="20"/>
      <c r="M201" s="49"/>
      <c r="N201" s="49"/>
      <c r="O201" s="50"/>
      <c r="P201" s="9" t="str">
        <f t="shared" si="13"/>
        <v/>
      </c>
      <c r="Q201" s="9" t="str">
        <f t="shared" si="12"/>
        <v/>
      </c>
    </row>
    <row r="202" spans="1:17" ht="18.75" customHeight="1" x14ac:dyDescent="0.15">
      <c r="A202" s="22" t="str">
        <f>IF($C$3&amp;$C$4&amp;$C$5&lt;&gt;"",VLOOKUP($C$3&amp;$C$4&amp;$C$5,団体コード!A$2:B$182,2,FALSE),"")</f>
        <v/>
      </c>
      <c r="B202" s="21" t="str">
        <f t="shared" ref="B202:B265" si="14">IF(F202="","",LEFT(F202,2)*1)</f>
        <v/>
      </c>
      <c r="C202" s="6" t="str">
        <f>IF(F202="","",IFERROR(VLOOKUP(B202,データ!$A$1:$B$12,2,FALSE),"エラー"))</f>
        <v/>
      </c>
      <c r="D202" s="6" t="str">
        <f t="shared" ref="D202:D265" si="15">IF(F202="","",MID(F202,4,2)*1)</f>
        <v/>
      </c>
      <c r="E202" s="28" t="str">
        <f>IF(F202="","",IFERROR(VLOOKUP(D202,データ!$D$1:$E$9,2,FALSE),"エラー"))</f>
        <v/>
      </c>
      <c r="F202" s="35"/>
      <c r="G202" s="19"/>
      <c r="H202" s="19"/>
      <c r="I202" s="20"/>
      <c r="J202" s="20"/>
      <c r="K202" s="20"/>
      <c r="L202" s="20"/>
      <c r="M202" s="49"/>
      <c r="N202" s="49"/>
      <c r="O202" s="50"/>
      <c r="P202" s="9" t="str">
        <f t="shared" si="13"/>
        <v/>
      </c>
      <c r="Q202" s="9" t="str">
        <f t="shared" ref="Q202:Q265" si="16">IF(F202="","",IF(P202=8,"","学生番号は8桁で入力してください！"))</f>
        <v/>
      </c>
    </row>
    <row r="203" spans="1:17" ht="18.75" customHeight="1" x14ac:dyDescent="0.15">
      <c r="A203" s="22" t="str">
        <f>IF($C$3&amp;$C$4&amp;$C$5&lt;&gt;"",VLOOKUP($C$3&amp;$C$4&amp;$C$5,団体コード!A$2:B$182,2,FALSE),"")</f>
        <v/>
      </c>
      <c r="B203" s="21" t="str">
        <f t="shared" si="14"/>
        <v/>
      </c>
      <c r="C203" s="6" t="str">
        <f>IF(F203="","",IFERROR(VLOOKUP(B203,データ!$A$1:$B$12,2,FALSE),"エラー"))</f>
        <v/>
      </c>
      <c r="D203" s="6" t="str">
        <f t="shared" si="15"/>
        <v/>
      </c>
      <c r="E203" s="28" t="str">
        <f>IF(F203="","",IFERROR(VLOOKUP(D203,データ!$D$1:$E$9,2,FALSE),"エラー"))</f>
        <v/>
      </c>
      <c r="F203" s="35"/>
      <c r="G203" s="19"/>
      <c r="H203" s="19"/>
      <c r="I203" s="20"/>
      <c r="J203" s="20"/>
      <c r="K203" s="20"/>
      <c r="L203" s="20"/>
      <c r="M203" s="49"/>
      <c r="N203" s="49"/>
      <c r="O203" s="50"/>
      <c r="P203" s="9" t="str">
        <f t="shared" ref="P203:P266" si="17">IF(F203="","",LEN(F203))</f>
        <v/>
      </c>
      <c r="Q203" s="9" t="str">
        <f t="shared" si="16"/>
        <v/>
      </c>
    </row>
    <row r="204" spans="1:17" ht="18.75" customHeight="1" x14ac:dyDescent="0.15">
      <c r="A204" s="22" t="str">
        <f>IF($C$3&amp;$C$4&amp;$C$5&lt;&gt;"",VLOOKUP($C$3&amp;$C$4&amp;$C$5,団体コード!A$2:B$182,2,FALSE),"")</f>
        <v/>
      </c>
      <c r="B204" s="21" t="str">
        <f t="shared" si="14"/>
        <v/>
      </c>
      <c r="C204" s="6" t="str">
        <f>IF(F204="","",IFERROR(VLOOKUP(B204,データ!$A$1:$B$12,2,FALSE),"エラー"))</f>
        <v/>
      </c>
      <c r="D204" s="6" t="str">
        <f t="shared" si="15"/>
        <v/>
      </c>
      <c r="E204" s="28" t="str">
        <f>IF(F204="","",IFERROR(VLOOKUP(D204,データ!$D$1:$E$9,2,FALSE),"エラー"))</f>
        <v/>
      </c>
      <c r="F204" s="35"/>
      <c r="G204" s="19"/>
      <c r="H204" s="19"/>
      <c r="I204" s="20"/>
      <c r="J204" s="20"/>
      <c r="K204" s="20"/>
      <c r="L204" s="20"/>
      <c r="M204" s="49"/>
      <c r="N204" s="49"/>
      <c r="O204" s="50"/>
      <c r="P204" s="9" t="str">
        <f t="shared" si="17"/>
        <v/>
      </c>
      <c r="Q204" s="9" t="str">
        <f t="shared" si="16"/>
        <v/>
      </c>
    </row>
    <row r="205" spans="1:17" ht="18.75" customHeight="1" x14ac:dyDescent="0.15">
      <c r="A205" s="22" t="str">
        <f>IF($C$3&amp;$C$4&amp;$C$5&lt;&gt;"",VLOOKUP($C$3&amp;$C$4&amp;$C$5,団体コード!A$2:B$182,2,FALSE),"")</f>
        <v/>
      </c>
      <c r="B205" s="21" t="str">
        <f t="shared" si="14"/>
        <v/>
      </c>
      <c r="C205" s="6" t="str">
        <f>IF(F205="","",IFERROR(VLOOKUP(B205,データ!$A$1:$B$12,2,FALSE),"エラー"))</f>
        <v/>
      </c>
      <c r="D205" s="6" t="str">
        <f t="shared" si="15"/>
        <v/>
      </c>
      <c r="E205" s="28" t="str">
        <f>IF(F205="","",IFERROR(VLOOKUP(D205,データ!$D$1:$E$9,2,FALSE),"エラー"))</f>
        <v/>
      </c>
      <c r="F205" s="35"/>
      <c r="G205" s="19"/>
      <c r="H205" s="19"/>
      <c r="I205" s="20"/>
      <c r="J205" s="20"/>
      <c r="K205" s="20"/>
      <c r="L205" s="20"/>
      <c r="M205" s="49"/>
      <c r="N205" s="49"/>
      <c r="O205" s="50"/>
      <c r="P205" s="9" t="str">
        <f t="shared" si="17"/>
        <v/>
      </c>
      <c r="Q205" s="9" t="str">
        <f t="shared" si="16"/>
        <v/>
      </c>
    </row>
    <row r="206" spans="1:17" ht="18.75" customHeight="1" x14ac:dyDescent="0.15">
      <c r="A206" s="22" t="str">
        <f>IF($C$3&amp;$C$4&amp;$C$5&lt;&gt;"",VLOOKUP($C$3&amp;$C$4&amp;$C$5,団体コード!A$2:B$182,2,FALSE),"")</f>
        <v/>
      </c>
      <c r="B206" s="21" t="str">
        <f t="shared" si="14"/>
        <v/>
      </c>
      <c r="C206" s="6" t="str">
        <f>IF(F206="","",IFERROR(VLOOKUP(B206,データ!$A$1:$B$12,2,FALSE),"エラー"))</f>
        <v/>
      </c>
      <c r="D206" s="6" t="str">
        <f t="shared" si="15"/>
        <v/>
      </c>
      <c r="E206" s="28" t="str">
        <f>IF(F206="","",IFERROR(VLOOKUP(D206,データ!$D$1:$E$9,2,FALSE),"エラー"))</f>
        <v/>
      </c>
      <c r="F206" s="35"/>
      <c r="G206" s="19"/>
      <c r="H206" s="19"/>
      <c r="I206" s="20"/>
      <c r="J206" s="20"/>
      <c r="K206" s="20"/>
      <c r="L206" s="20"/>
      <c r="M206" s="49"/>
      <c r="N206" s="49"/>
      <c r="O206" s="50"/>
      <c r="P206" s="9" t="str">
        <f t="shared" si="17"/>
        <v/>
      </c>
      <c r="Q206" s="9" t="str">
        <f t="shared" si="16"/>
        <v/>
      </c>
    </row>
    <row r="207" spans="1:17" ht="18.75" customHeight="1" x14ac:dyDescent="0.15">
      <c r="A207" s="22" t="str">
        <f>IF($C$3&amp;$C$4&amp;$C$5&lt;&gt;"",VLOOKUP($C$3&amp;$C$4&amp;$C$5,団体コード!A$2:B$182,2,FALSE),"")</f>
        <v/>
      </c>
      <c r="B207" s="21" t="str">
        <f t="shared" si="14"/>
        <v/>
      </c>
      <c r="C207" s="6" t="str">
        <f>IF(F207="","",IFERROR(VLOOKUP(B207,データ!$A$1:$B$12,2,FALSE),"エラー"))</f>
        <v/>
      </c>
      <c r="D207" s="6" t="str">
        <f t="shared" si="15"/>
        <v/>
      </c>
      <c r="E207" s="28" t="str">
        <f>IF(F207="","",IFERROR(VLOOKUP(D207,データ!$D$1:$E$9,2,FALSE),"エラー"))</f>
        <v/>
      </c>
      <c r="F207" s="35"/>
      <c r="G207" s="19"/>
      <c r="H207" s="19"/>
      <c r="I207" s="20"/>
      <c r="J207" s="20"/>
      <c r="K207" s="20"/>
      <c r="L207" s="20"/>
      <c r="M207" s="49"/>
      <c r="N207" s="49"/>
      <c r="O207" s="50"/>
      <c r="P207" s="9" t="str">
        <f t="shared" si="17"/>
        <v/>
      </c>
      <c r="Q207" s="9" t="str">
        <f t="shared" si="16"/>
        <v/>
      </c>
    </row>
    <row r="208" spans="1:17" ht="18.75" customHeight="1" x14ac:dyDescent="0.15">
      <c r="A208" s="22" t="str">
        <f>IF($C$3&amp;$C$4&amp;$C$5&lt;&gt;"",VLOOKUP($C$3&amp;$C$4&amp;$C$5,団体コード!A$2:B$182,2,FALSE),"")</f>
        <v/>
      </c>
      <c r="B208" s="21" t="str">
        <f t="shared" si="14"/>
        <v/>
      </c>
      <c r="C208" s="6" t="str">
        <f>IF(F208="","",IFERROR(VLOOKUP(B208,データ!$A$1:$B$12,2,FALSE),"エラー"))</f>
        <v/>
      </c>
      <c r="D208" s="6" t="str">
        <f t="shared" si="15"/>
        <v/>
      </c>
      <c r="E208" s="28" t="str">
        <f>IF(F208="","",IFERROR(VLOOKUP(D208,データ!$D$1:$E$9,2,FALSE),"エラー"))</f>
        <v/>
      </c>
      <c r="F208" s="35"/>
      <c r="G208" s="19"/>
      <c r="H208" s="19"/>
      <c r="I208" s="20"/>
      <c r="J208" s="20"/>
      <c r="K208" s="20"/>
      <c r="L208" s="20"/>
      <c r="M208" s="49"/>
      <c r="N208" s="49"/>
      <c r="O208" s="50"/>
      <c r="P208" s="9" t="str">
        <f t="shared" si="17"/>
        <v/>
      </c>
      <c r="Q208" s="9" t="str">
        <f t="shared" si="16"/>
        <v/>
      </c>
    </row>
    <row r="209" spans="1:17" ht="18.75" customHeight="1" x14ac:dyDescent="0.15">
      <c r="A209" s="22" t="str">
        <f>IF($C$3&amp;$C$4&amp;$C$5&lt;&gt;"",VLOOKUP($C$3&amp;$C$4&amp;$C$5,団体コード!A$2:B$182,2,FALSE),"")</f>
        <v/>
      </c>
      <c r="B209" s="21" t="str">
        <f t="shared" si="14"/>
        <v/>
      </c>
      <c r="C209" s="6" t="str">
        <f>IF(F209="","",IFERROR(VLOOKUP(B209,データ!$A$1:$B$12,2,FALSE),"エラー"))</f>
        <v/>
      </c>
      <c r="D209" s="6" t="str">
        <f t="shared" si="15"/>
        <v/>
      </c>
      <c r="E209" s="28" t="str">
        <f>IF(F209="","",IFERROR(VLOOKUP(D209,データ!$D$1:$E$9,2,FALSE),"エラー"))</f>
        <v/>
      </c>
      <c r="F209" s="35"/>
      <c r="G209" s="19"/>
      <c r="H209" s="19"/>
      <c r="I209" s="20"/>
      <c r="J209" s="20"/>
      <c r="K209" s="20"/>
      <c r="L209" s="20"/>
      <c r="M209" s="49"/>
      <c r="N209" s="49"/>
      <c r="O209" s="50"/>
      <c r="P209" s="9" t="str">
        <f t="shared" si="17"/>
        <v/>
      </c>
      <c r="Q209" s="9" t="str">
        <f t="shared" si="16"/>
        <v/>
      </c>
    </row>
    <row r="210" spans="1:17" ht="18.75" customHeight="1" x14ac:dyDescent="0.15">
      <c r="A210" s="22" t="str">
        <f>IF($C$3&amp;$C$4&amp;$C$5&lt;&gt;"",VLOOKUP($C$3&amp;$C$4&amp;$C$5,団体コード!A$2:B$182,2,FALSE),"")</f>
        <v/>
      </c>
      <c r="B210" s="21" t="str">
        <f t="shared" si="14"/>
        <v/>
      </c>
      <c r="C210" s="6" t="str">
        <f>IF(F210="","",IFERROR(VLOOKUP(B210,データ!$A$1:$B$12,2,FALSE),"エラー"))</f>
        <v/>
      </c>
      <c r="D210" s="6" t="str">
        <f t="shared" si="15"/>
        <v/>
      </c>
      <c r="E210" s="28" t="str">
        <f>IF(F210="","",IFERROR(VLOOKUP(D210,データ!$D$1:$E$9,2,FALSE),"エラー"))</f>
        <v/>
      </c>
      <c r="F210" s="35"/>
      <c r="G210" s="19"/>
      <c r="H210" s="19"/>
      <c r="I210" s="20"/>
      <c r="J210" s="20"/>
      <c r="K210" s="20"/>
      <c r="L210" s="20"/>
      <c r="M210" s="49"/>
      <c r="N210" s="49"/>
      <c r="O210" s="50"/>
      <c r="P210" s="9" t="str">
        <f t="shared" si="17"/>
        <v/>
      </c>
      <c r="Q210" s="9" t="str">
        <f t="shared" si="16"/>
        <v/>
      </c>
    </row>
    <row r="211" spans="1:17" ht="18.75" customHeight="1" x14ac:dyDescent="0.15">
      <c r="A211" s="22" t="str">
        <f>IF($C$3&amp;$C$4&amp;$C$5&lt;&gt;"",VLOOKUP($C$3&amp;$C$4&amp;$C$5,団体コード!A$2:B$182,2,FALSE),"")</f>
        <v/>
      </c>
      <c r="B211" s="21" t="str">
        <f t="shared" si="14"/>
        <v/>
      </c>
      <c r="C211" s="6" t="str">
        <f>IF(F211="","",IFERROR(VLOOKUP(B211,データ!$A$1:$B$12,2,FALSE),"エラー"))</f>
        <v/>
      </c>
      <c r="D211" s="6" t="str">
        <f t="shared" si="15"/>
        <v/>
      </c>
      <c r="E211" s="28" t="str">
        <f>IF(F211="","",IFERROR(VLOOKUP(D211,データ!$D$1:$E$9,2,FALSE),"エラー"))</f>
        <v/>
      </c>
      <c r="F211" s="35"/>
      <c r="G211" s="19"/>
      <c r="H211" s="19"/>
      <c r="I211" s="20"/>
      <c r="J211" s="20"/>
      <c r="K211" s="20"/>
      <c r="L211" s="20"/>
      <c r="M211" s="49"/>
      <c r="N211" s="49"/>
      <c r="O211" s="50"/>
      <c r="P211" s="9" t="str">
        <f t="shared" si="17"/>
        <v/>
      </c>
      <c r="Q211" s="9" t="str">
        <f t="shared" si="16"/>
        <v/>
      </c>
    </row>
    <row r="212" spans="1:17" ht="18.75" customHeight="1" x14ac:dyDescent="0.15">
      <c r="A212" s="22" t="str">
        <f>IF($C$3&amp;$C$4&amp;$C$5&lt;&gt;"",VLOOKUP($C$3&amp;$C$4&amp;$C$5,団体コード!A$2:B$182,2,FALSE),"")</f>
        <v/>
      </c>
      <c r="B212" s="21" t="str">
        <f t="shared" si="14"/>
        <v/>
      </c>
      <c r="C212" s="6" t="str">
        <f>IF(F212="","",IFERROR(VLOOKUP(B212,データ!$A$1:$B$12,2,FALSE),"エラー"))</f>
        <v/>
      </c>
      <c r="D212" s="6" t="str">
        <f t="shared" si="15"/>
        <v/>
      </c>
      <c r="E212" s="28" t="str">
        <f>IF(F212="","",IFERROR(VLOOKUP(D212,データ!$D$1:$E$9,2,FALSE),"エラー"))</f>
        <v/>
      </c>
      <c r="F212" s="35"/>
      <c r="G212" s="19"/>
      <c r="H212" s="19"/>
      <c r="I212" s="20"/>
      <c r="J212" s="20"/>
      <c r="K212" s="20"/>
      <c r="L212" s="20"/>
      <c r="M212" s="49"/>
      <c r="N212" s="49"/>
      <c r="O212" s="50"/>
      <c r="P212" s="9" t="str">
        <f t="shared" si="17"/>
        <v/>
      </c>
      <c r="Q212" s="9" t="str">
        <f t="shared" si="16"/>
        <v/>
      </c>
    </row>
    <row r="213" spans="1:17" ht="18.75" customHeight="1" x14ac:dyDescent="0.15">
      <c r="A213" s="22" t="str">
        <f>IF($C$3&amp;$C$4&amp;$C$5&lt;&gt;"",VLOOKUP($C$3&amp;$C$4&amp;$C$5,団体コード!A$2:B$182,2,FALSE),"")</f>
        <v/>
      </c>
      <c r="B213" s="21" t="str">
        <f t="shared" si="14"/>
        <v/>
      </c>
      <c r="C213" s="6" t="str">
        <f>IF(F213="","",IFERROR(VLOOKUP(B213,データ!$A$1:$B$12,2,FALSE),"エラー"))</f>
        <v/>
      </c>
      <c r="D213" s="6" t="str">
        <f t="shared" si="15"/>
        <v/>
      </c>
      <c r="E213" s="28" t="str">
        <f>IF(F213="","",IFERROR(VLOOKUP(D213,データ!$D$1:$E$9,2,FALSE),"エラー"))</f>
        <v/>
      </c>
      <c r="F213" s="35"/>
      <c r="G213" s="19"/>
      <c r="H213" s="19"/>
      <c r="I213" s="20"/>
      <c r="J213" s="20"/>
      <c r="K213" s="20"/>
      <c r="L213" s="20"/>
      <c r="M213" s="49"/>
      <c r="N213" s="49"/>
      <c r="O213" s="50"/>
      <c r="P213" s="9" t="str">
        <f t="shared" si="17"/>
        <v/>
      </c>
      <c r="Q213" s="9" t="str">
        <f t="shared" si="16"/>
        <v/>
      </c>
    </row>
    <row r="214" spans="1:17" ht="18.75" customHeight="1" x14ac:dyDescent="0.15">
      <c r="A214" s="22" t="str">
        <f>IF($C$3&amp;$C$4&amp;$C$5&lt;&gt;"",VLOOKUP($C$3&amp;$C$4&amp;$C$5,団体コード!A$2:B$182,2,FALSE),"")</f>
        <v/>
      </c>
      <c r="B214" s="21" t="str">
        <f t="shared" si="14"/>
        <v/>
      </c>
      <c r="C214" s="6" t="str">
        <f>IF(F214="","",IFERROR(VLOOKUP(B214,データ!$A$1:$B$12,2,FALSE),"エラー"))</f>
        <v/>
      </c>
      <c r="D214" s="6" t="str">
        <f t="shared" si="15"/>
        <v/>
      </c>
      <c r="E214" s="28" t="str">
        <f>IF(F214="","",IFERROR(VLOOKUP(D214,データ!$D$1:$E$9,2,FALSE),"エラー"))</f>
        <v/>
      </c>
      <c r="F214" s="35"/>
      <c r="G214" s="19"/>
      <c r="H214" s="19"/>
      <c r="I214" s="20"/>
      <c r="J214" s="20"/>
      <c r="K214" s="20"/>
      <c r="L214" s="20"/>
      <c r="M214" s="49"/>
      <c r="N214" s="49"/>
      <c r="O214" s="50"/>
      <c r="P214" s="9" t="str">
        <f t="shared" si="17"/>
        <v/>
      </c>
      <c r="Q214" s="9" t="str">
        <f t="shared" si="16"/>
        <v/>
      </c>
    </row>
    <row r="215" spans="1:17" ht="18.75" customHeight="1" x14ac:dyDescent="0.15">
      <c r="A215" s="22" t="str">
        <f>IF($C$3&amp;$C$4&amp;$C$5&lt;&gt;"",VLOOKUP($C$3&amp;$C$4&amp;$C$5,団体コード!A$2:B$182,2,FALSE),"")</f>
        <v/>
      </c>
      <c r="B215" s="21" t="str">
        <f t="shared" si="14"/>
        <v/>
      </c>
      <c r="C215" s="6" t="str">
        <f>IF(F215="","",IFERROR(VLOOKUP(B215,データ!$A$1:$B$12,2,FALSE),"エラー"))</f>
        <v/>
      </c>
      <c r="D215" s="6" t="str">
        <f t="shared" si="15"/>
        <v/>
      </c>
      <c r="E215" s="28" t="str">
        <f>IF(F215="","",IFERROR(VLOOKUP(D215,データ!$D$1:$E$9,2,FALSE),"エラー"))</f>
        <v/>
      </c>
      <c r="F215" s="35"/>
      <c r="G215" s="19"/>
      <c r="H215" s="19"/>
      <c r="I215" s="20"/>
      <c r="J215" s="20"/>
      <c r="K215" s="20"/>
      <c r="L215" s="20"/>
      <c r="M215" s="49"/>
      <c r="N215" s="49"/>
      <c r="O215" s="50"/>
      <c r="P215" s="9" t="str">
        <f t="shared" si="17"/>
        <v/>
      </c>
      <c r="Q215" s="9" t="str">
        <f t="shared" si="16"/>
        <v/>
      </c>
    </row>
    <row r="216" spans="1:17" ht="18.75" customHeight="1" x14ac:dyDescent="0.15">
      <c r="A216" s="22" t="str">
        <f>IF($C$3&amp;$C$4&amp;$C$5&lt;&gt;"",VLOOKUP($C$3&amp;$C$4&amp;$C$5,団体コード!A$2:B$182,2,FALSE),"")</f>
        <v/>
      </c>
      <c r="B216" s="21" t="str">
        <f t="shared" si="14"/>
        <v/>
      </c>
      <c r="C216" s="6" t="str">
        <f>IF(F216="","",IFERROR(VLOOKUP(B216,データ!$A$1:$B$12,2,FALSE),"エラー"))</f>
        <v/>
      </c>
      <c r="D216" s="6" t="str">
        <f t="shared" si="15"/>
        <v/>
      </c>
      <c r="E216" s="28" t="str">
        <f>IF(F216="","",IFERROR(VLOOKUP(D216,データ!$D$1:$E$9,2,FALSE),"エラー"))</f>
        <v/>
      </c>
      <c r="F216" s="35"/>
      <c r="G216" s="19"/>
      <c r="H216" s="19"/>
      <c r="I216" s="20"/>
      <c r="J216" s="20"/>
      <c r="K216" s="20"/>
      <c r="L216" s="20"/>
      <c r="M216" s="49"/>
      <c r="N216" s="49"/>
      <c r="O216" s="50"/>
      <c r="P216" s="9" t="str">
        <f t="shared" si="17"/>
        <v/>
      </c>
      <c r="Q216" s="9" t="str">
        <f t="shared" si="16"/>
        <v/>
      </c>
    </row>
    <row r="217" spans="1:17" ht="18.75" customHeight="1" x14ac:dyDescent="0.15">
      <c r="A217" s="22" t="str">
        <f>IF($C$3&amp;$C$4&amp;$C$5&lt;&gt;"",VLOOKUP($C$3&amp;$C$4&amp;$C$5,団体コード!A$2:B$182,2,FALSE),"")</f>
        <v/>
      </c>
      <c r="B217" s="21" t="str">
        <f t="shared" si="14"/>
        <v/>
      </c>
      <c r="C217" s="6" t="str">
        <f>IF(F217="","",IFERROR(VLOOKUP(B217,データ!$A$1:$B$12,2,FALSE),"エラー"))</f>
        <v/>
      </c>
      <c r="D217" s="6" t="str">
        <f t="shared" si="15"/>
        <v/>
      </c>
      <c r="E217" s="28" t="str">
        <f>IF(F217="","",IFERROR(VLOOKUP(D217,データ!$D$1:$E$9,2,FALSE),"エラー"))</f>
        <v/>
      </c>
      <c r="F217" s="35"/>
      <c r="G217" s="19"/>
      <c r="H217" s="19"/>
      <c r="I217" s="20"/>
      <c r="J217" s="20"/>
      <c r="K217" s="20"/>
      <c r="L217" s="20"/>
      <c r="M217" s="49"/>
      <c r="N217" s="49"/>
      <c r="O217" s="50"/>
      <c r="P217" s="9" t="str">
        <f t="shared" si="17"/>
        <v/>
      </c>
      <c r="Q217" s="9" t="str">
        <f t="shared" si="16"/>
        <v/>
      </c>
    </row>
    <row r="218" spans="1:17" ht="18.75" customHeight="1" x14ac:dyDescent="0.15">
      <c r="A218" s="22" t="str">
        <f>IF($C$3&amp;$C$4&amp;$C$5&lt;&gt;"",VLOOKUP($C$3&amp;$C$4&amp;$C$5,団体コード!A$2:B$182,2,FALSE),"")</f>
        <v/>
      </c>
      <c r="B218" s="21" t="str">
        <f t="shared" si="14"/>
        <v/>
      </c>
      <c r="C218" s="6" t="str">
        <f>IF(F218="","",IFERROR(VLOOKUP(B218,データ!$A$1:$B$12,2,FALSE),"エラー"))</f>
        <v/>
      </c>
      <c r="D218" s="6" t="str">
        <f t="shared" si="15"/>
        <v/>
      </c>
      <c r="E218" s="28" t="str">
        <f>IF(F218="","",IFERROR(VLOOKUP(D218,データ!$D$1:$E$9,2,FALSE),"エラー"))</f>
        <v/>
      </c>
      <c r="F218" s="35"/>
      <c r="G218" s="19"/>
      <c r="H218" s="19"/>
      <c r="I218" s="20"/>
      <c r="J218" s="20"/>
      <c r="K218" s="20"/>
      <c r="L218" s="20"/>
      <c r="M218" s="49"/>
      <c r="N218" s="49"/>
      <c r="O218" s="50"/>
      <c r="P218" s="9" t="str">
        <f t="shared" si="17"/>
        <v/>
      </c>
      <c r="Q218" s="9" t="str">
        <f t="shared" si="16"/>
        <v/>
      </c>
    </row>
    <row r="219" spans="1:17" ht="18.75" customHeight="1" x14ac:dyDescent="0.15">
      <c r="A219" s="22" t="str">
        <f>IF($C$3&amp;$C$4&amp;$C$5&lt;&gt;"",VLOOKUP($C$3&amp;$C$4&amp;$C$5,団体コード!A$2:B$182,2,FALSE),"")</f>
        <v/>
      </c>
      <c r="B219" s="21" t="str">
        <f t="shared" si="14"/>
        <v/>
      </c>
      <c r="C219" s="6" t="str">
        <f>IF(F219="","",IFERROR(VLOOKUP(B219,データ!$A$1:$B$12,2,FALSE),"エラー"))</f>
        <v/>
      </c>
      <c r="D219" s="6" t="str">
        <f t="shared" si="15"/>
        <v/>
      </c>
      <c r="E219" s="28" t="str">
        <f>IF(F219="","",IFERROR(VLOOKUP(D219,データ!$D$1:$E$9,2,FALSE),"エラー"))</f>
        <v/>
      </c>
      <c r="F219" s="35"/>
      <c r="G219" s="19"/>
      <c r="H219" s="19"/>
      <c r="I219" s="20"/>
      <c r="J219" s="20"/>
      <c r="K219" s="20"/>
      <c r="L219" s="20"/>
      <c r="M219" s="49"/>
      <c r="N219" s="49"/>
      <c r="O219" s="50"/>
      <c r="P219" s="9" t="str">
        <f t="shared" si="17"/>
        <v/>
      </c>
      <c r="Q219" s="9" t="str">
        <f t="shared" si="16"/>
        <v/>
      </c>
    </row>
    <row r="220" spans="1:17" ht="18.75" customHeight="1" x14ac:dyDescent="0.15">
      <c r="A220" s="22" t="str">
        <f>IF($C$3&amp;$C$4&amp;$C$5&lt;&gt;"",VLOOKUP($C$3&amp;$C$4&amp;$C$5,団体コード!A$2:B$182,2,FALSE),"")</f>
        <v/>
      </c>
      <c r="B220" s="21" t="str">
        <f t="shared" si="14"/>
        <v/>
      </c>
      <c r="C220" s="6" t="str">
        <f>IF(F220="","",IFERROR(VLOOKUP(B220,データ!$A$1:$B$12,2,FALSE),"エラー"))</f>
        <v/>
      </c>
      <c r="D220" s="6" t="str">
        <f t="shared" si="15"/>
        <v/>
      </c>
      <c r="E220" s="28" t="str">
        <f>IF(F220="","",IFERROR(VLOOKUP(D220,データ!$D$1:$E$9,2,FALSE),"エラー"))</f>
        <v/>
      </c>
      <c r="F220" s="35"/>
      <c r="G220" s="19"/>
      <c r="H220" s="19"/>
      <c r="I220" s="20"/>
      <c r="J220" s="20"/>
      <c r="K220" s="20"/>
      <c r="L220" s="20"/>
      <c r="M220" s="49"/>
      <c r="N220" s="49"/>
      <c r="O220" s="50"/>
      <c r="P220" s="9" t="str">
        <f t="shared" si="17"/>
        <v/>
      </c>
      <c r="Q220" s="9" t="str">
        <f t="shared" si="16"/>
        <v/>
      </c>
    </row>
    <row r="221" spans="1:17" ht="18.75" customHeight="1" x14ac:dyDescent="0.15">
      <c r="A221" s="22" t="str">
        <f>IF($C$3&amp;$C$4&amp;$C$5&lt;&gt;"",VLOOKUP($C$3&amp;$C$4&amp;$C$5,団体コード!A$2:B$182,2,FALSE),"")</f>
        <v/>
      </c>
      <c r="B221" s="21" t="str">
        <f t="shared" si="14"/>
        <v/>
      </c>
      <c r="C221" s="6" t="str">
        <f>IF(F221="","",IFERROR(VLOOKUP(B221,データ!$A$1:$B$12,2,FALSE),"エラー"))</f>
        <v/>
      </c>
      <c r="D221" s="6" t="str">
        <f t="shared" si="15"/>
        <v/>
      </c>
      <c r="E221" s="28" t="str">
        <f>IF(F221="","",IFERROR(VLOOKUP(D221,データ!$D$1:$E$9,2,FALSE),"エラー"))</f>
        <v/>
      </c>
      <c r="F221" s="35"/>
      <c r="G221" s="19"/>
      <c r="H221" s="19"/>
      <c r="I221" s="20"/>
      <c r="J221" s="20"/>
      <c r="K221" s="20"/>
      <c r="L221" s="20"/>
      <c r="M221" s="49"/>
      <c r="N221" s="49"/>
      <c r="O221" s="50"/>
      <c r="P221" s="9" t="str">
        <f t="shared" si="17"/>
        <v/>
      </c>
      <c r="Q221" s="9" t="str">
        <f t="shared" si="16"/>
        <v/>
      </c>
    </row>
    <row r="222" spans="1:17" ht="18.75" customHeight="1" x14ac:dyDescent="0.15">
      <c r="A222" s="22" t="str">
        <f>IF($C$3&amp;$C$4&amp;$C$5&lt;&gt;"",VLOOKUP($C$3&amp;$C$4&amp;$C$5,団体コード!A$2:B$182,2,FALSE),"")</f>
        <v/>
      </c>
      <c r="B222" s="21" t="str">
        <f t="shared" si="14"/>
        <v/>
      </c>
      <c r="C222" s="6" t="str">
        <f>IF(F222="","",IFERROR(VLOOKUP(B222,データ!$A$1:$B$12,2,FALSE),"エラー"))</f>
        <v/>
      </c>
      <c r="D222" s="6" t="str">
        <f t="shared" si="15"/>
        <v/>
      </c>
      <c r="E222" s="28" t="str">
        <f>IF(F222="","",IFERROR(VLOOKUP(D222,データ!$D$1:$E$9,2,FALSE),"エラー"))</f>
        <v/>
      </c>
      <c r="F222" s="35"/>
      <c r="G222" s="19"/>
      <c r="H222" s="19"/>
      <c r="I222" s="20"/>
      <c r="J222" s="20"/>
      <c r="K222" s="20"/>
      <c r="L222" s="20"/>
      <c r="M222" s="49"/>
      <c r="N222" s="49"/>
      <c r="O222" s="50"/>
      <c r="P222" s="9" t="str">
        <f t="shared" si="17"/>
        <v/>
      </c>
      <c r="Q222" s="9" t="str">
        <f t="shared" si="16"/>
        <v/>
      </c>
    </row>
    <row r="223" spans="1:17" ht="18.75" customHeight="1" x14ac:dyDescent="0.15">
      <c r="A223" s="22" t="str">
        <f>IF($C$3&amp;$C$4&amp;$C$5&lt;&gt;"",VLOOKUP($C$3&amp;$C$4&amp;$C$5,団体コード!A$2:B$182,2,FALSE),"")</f>
        <v/>
      </c>
      <c r="B223" s="21" t="str">
        <f t="shared" si="14"/>
        <v/>
      </c>
      <c r="C223" s="6" t="str">
        <f>IF(F223="","",IFERROR(VLOOKUP(B223,データ!$A$1:$B$12,2,FALSE),"エラー"))</f>
        <v/>
      </c>
      <c r="D223" s="6" t="str">
        <f t="shared" si="15"/>
        <v/>
      </c>
      <c r="E223" s="28" t="str">
        <f>IF(F223="","",IFERROR(VLOOKUP(D223,データ!$D$1:$E$9,2,FALSE),"エラー"))</f>
        <v/>
      </c>
      <c r="F223" s="35"/>
      <c r="G223" s="19"/>
      <c r="H223" s="19"/>
      <c r="I223" s="20"/>
      <c r="J223" s="20"/>
      <c r="K223" s="20"/>
      <c r="L223" s="20"/>
      <c r="M223" s="49"/>
      <c r="N223" s="49"/>
      <c r="O223" s="50"/>
      <c r="P223" s="9" t="str">
        <f t="shared" si="17"/>
        <v/>
      </c>
      <c r="Q223" s="9" t="str">
        <f t="shared" si="16"/>
        <v/>
      </c>
    </row>
    <row r="224" spans="1:17" ht="18.75" customHeight="1" x14ac:dyDescent="0.15">
      <c r="A224" s="22" t="str">
        <f>IF($C$3&amp;$C$4&amp;$C$5&lt;&gt;"",VLOOKUP($C$3&amp;$C$4&amp;$C$5,団体コード!A$2:B$182,2,FALSE),"")</f>
        <v/>
      </c>
      <c r="B224" s="21" t="str">
        <f t="shared" si="14"/>
        <v/>
      </c>
      <c r="C224" s="6" t="str">
        <f>IF(F224="","",IFERROR(VLOOKUP(B224,データ!$A$1:$B$12,2,FALSE),"エラー"))</f>
        <v/>
      </c>
      <c r="D224" s="6" t="str">
        <f t="shared" si="15"/>
        <v/>
      </c>
      <c r="E224" s="28" t="str">
        <f>IF(F224="","",IFERROR(VLOOKUP(D224,データ!$D$1:$E$9,2,FALSE),"エラー"))</f>
        <v/>
      </c>
      <c r="F224" s="35"/>
      <c r="G224" s="19"/>
      <c r="H224" s="19"/>
      <c r="I224" s="20"/>
      <c r="J224" s="20"/>
      <c r="K224" s="20"/>
      <c r="L224" s="20"/>
      <c r="M224" s="49"/>
      <c r="N224" s="49"/>
      <c r="O224" s="50"/>
      <c r="P224" s="9" t="str">
        <f t="shared" si="17"/>
        <v/>
      </c>
      <c r="Q224" s="9" t="str">
        <f t="shared" si="16"/>
        <v/>
      </c>
    </row>
    <row r="225" spans="1:17" ht="18.75" customHeight="1" x14ac:dyDescent="0.15">
      <c r="A225" s="22" t="str">
        <f>IF($C$3&amp;$C$4&amp;$C$5&lt;&gt;"",VLOOKUP($C$3&amp;$C$4&amp;$C$5,団体コード!A$2:B$182,2,FALSE),"")</f>
        <v/>
      </c>
      <c r="B225" s="21" t="str">
        <f t="shared" si="14"/>
        <v/>
      </c>
      <c r="C225" s="6" t="str">
        <f>IF(F225="","",IFERROR(VLOOKUP(B225,データ!$A$1:$B$12,2,FALSE),"エラー"))</f>
        <v/>
      </c>
      <c r="D225" s="6" t="str">
        <f t="shared" si="15"/>
        <v/>
      </c>
      <c r="E225" s="28" t="str">
        <f>IF(F225="","",IFERROR(VLOOKUP(D225,データ!$D$1:$E$9,2,FALSE),"エラー"))</f>
        <v/>
      </c>
      <c r="F225" s="35"/>
      <c r="G225" s="19"/>
      <c r="H225" s="19"/>
      <c r="I225" s="20"/>
      <c r="J225" s="20"/>
      <c r="K225" s="20"/>
      <c r="L225" s="20"/>
      <c r="M225" s="49"/>
      <c r="N225" s="49"/>
      <c r="O225" s="50"/>
      <c r="P225" s="9" t="str">
        <f t="shared" si="17"/>
        <v/>
      </c>
      <c r="Q225" s="9" t="str">
        <f t="shared" si="16"/>
        <v/>
      </c>
    </row>
    <row r="226" spans="1:17" ht="18.75" customHeight="1" x14ac:dyDescent="0.15">
      <c r="A226" s="22" t="str">
        <f>IF($C$3&amp;$C$4&amp;$C$5&lt;&gt;"",VLOOKUP($C$3&amp;$C$4&amp;$C$5,団体コード!A$2:B$182,2,FALSE),"")</f>
        <v/>
      </c>
      <c r="B226" s="21" t="str">
        <f t="shared" si="14"/>
        <v/>
      </c>
      <c r="C226" s="6" t="str">
        <f>IF(F226="","",IFERROR(VLOOKUP(B226,データ!$A$1:$B$12,2,FALSE),"エラー"))</f>
        <v/>
      </c>
      <c r="D226" s="6" t="str">
        <f t="shared" si="15"/>
        <v/>
      </c>
      <c r="E226" s="28" t="str">
        <f>IF(F226="","",IFERROR(VLOOKUP(D226,データ!$D$1:$E$9,2,FALSE),"エラー"))</f>
        <v/>
      </c>
      <c r="F226" s="35"/>
      <c r="G226" s="19"/>
      <c r="H226" s="19"/>
      <c r="I226" s="20"/>
      <c r="J226" s="20"/>
      <c r="K226" s="20"/>
      <c r="L226" s="20"/>
      <c r="M226" s="49"/>
      <c r="N226" s="49"/>
      <c r="O226" s="50"/>
      <c r="P226" s="9" t="str">
        <f t="shared" si="17"/>
        <v/>
      </c>
      <c r="Q226" s="9" t="str">
        <f t="shared" si="16"/>
        <v/>
      </c>
    </row>
    <row r="227" spans="1:17" ht="18.75" customHeight="1" x14ac:dyDescent="0.15">
      <c r="A227" s="22" t="str">
        <f>IF($C$3&amp;$C$4&amp;$C$5&lt;&gt;"",VLOOKUP($C$3&amp;$C$4&amp;$C$5,団体コード!A$2:B$182,2,FALSE),"")</f>
        <v/>
      </c>
      <c r="B227" s="21" t="str">
        <f t="shared" si="14"/>
        <v/>
      </c>
      <c r="C227" s="6" t="str">
        <f>IF(F227="","",IFERROR(VLOOKUP(B227,データ!$A$1:$B$12,2,FALSE),"エラー"))</f>
        <v/>
      </c>
      <c r="D227" s="6" t="str">
        <f t="shared" si="15"/>
        <v/>
      </c>
      <c r="E227" s="28" t="str">
        <f>IF(F227="","",IFERROR(VLOOKUP(D227,データ!$D$1:$E$9,2,FALSE),"エラー"))</f>
        <v/>
      </c>
      <c r="F227" s="35"/>
      <c r="G227" s="19"/>
      <c r="H227" s="19"/>
      <c r="I227" s="20"/>
      <c r="J227" s="20"/>
      <c r="K227" s="20"/>
      <c r="L227" s="20"/>
      <c r="M227" s="49"/>
      <c r="N227" s="49"/>
      <c r="O227" s="50"/>
      <c r="P227" s="9" t="str">
        <f t="shared" si="17"/>
        <v/>
      </c>
      <c r="Q227" s="9" t="str">
        <f t="shared" si="16"/>
        <v/>
      </c>
    </row>
    <row r="228" spans="1:17" ht="18.75" customHeight="1" x14ac:dyDescent="0.15">
      <c r="A228" s="22" t="str">
        <f>IF($C$3&amp;$C$4&amp;$C$5&lt;&gt;"",VLOOKUP($C$3&amp;$C$4&amp;$C$5,団体コード!A$2:B$182,2,FALSE),"")</f>
        <v/>
      </c>
      <c r="B228" s="21" t="str">
        <f t="shared" si="14"/>
        <v/>
      </c>
      <c r="C228" s="6" t="str">
        <f>IF(F228="","",IFERROR(VLOOKUP(B228,データ!$A$1:$B$12,2,FALSE),"エラー"))</f>
        <v/>
      </c>
      <c r="D228" s="6" t="str">
        <f t="shared" si="15"/>
        <v/>
      </c>
      <c r="E228" s="28" t="str">
        <f>IF(F228="","",IFERROR(VLOOKUP(D228,データ!$D$1:$E$9,2,FALSE),"エラー"))</f>
        <v/>
      </c>
      <c r="F228" s="35"/>
      <c r="G228" s="19"/>
      <c r="H228" s="19"/>
      <c r="I228" s="20"/>
      <c r="J228" s="20"/>
      <c r="K228" s="20"/>
      <c r="L228" s="20"/>
      <c r="M228" s="49"/>
      <c r="N228" s="49"/>
      <c r="O228" s="50"/>
      <c r="P228" s="9" t="str">
        <f t="shared" si="17"/>
        <v/>
      </c>
      <c r="Q228" s="9" t="str">
        <f t="shared" si="16"/>
        <v/>
      </c>
    </row>
    <row r="229" spans="1:17" ht="18.75" customHeight="1" x14ac:dyDescent="0.15">
      <c r="A229" s="22" t="str">
        <f>IF($C$3&amp;$C$4&amp;$C$5&lt;&gt;"",VLOOKUP($C$3&amp;$C$4&amp;$C$5,団体コード!A$2:B$182,2,FALSE),"")</f>
        <v/>
      </c>
      <c r="B229" s="21" t="str">
        <f t="shared" si="14"/>
        <v/>
      </c>
      <c r="C229" s="6" t="str">
        <f>IF(F229="","",IFERROR(VLOOKUP(B229,データ!$A$1:$B$12,2,FALSE),"エラー"))</f>
        <v/>
      </c>
      <c r="D229" s="6" t="str">
        <f t="shared" si="15"/>
        <v/>
      </c>
      <c r="E229" s="28" t="str">
        <f>IF(F229="","",IFERROR(VLOOKUP(D229,データ!$D$1:$E$9,2,FALSE),"エラー"))</f>
        <v/>
      </c>
      <c r="F229" s="35"/>
      <c r="G229" s="19"/>
      <c r="H229" s="19"/>
      <c r="I229" s="20"/>
      <c r="J229" s="20"/>
      <c r="K229" s="20"/>
      <c r="L229" s="20"/>
      <c r="M229" s="49"/>
      <c r="N229" s="49"/>
      <c r="O229" s="50"/>
      <c r="P229" s="9" t="str">
        <f t="shared" si="17"/>
        <v/>
      </c>
      <c r="Q229" s="9" t="str">
        <f t="shared" si="16"/>
        <v/>
      </c>
    </row>
    <row r="230" spans="1:17" ht="18.75" customHeight="1" x14ac:dyDescent="0.15">
      <c r="A230" s="22" t="str">
        <f>IF($C$3&amp;$C$4&amp;$C$5&lt;&gt;"",VLOOKUP($C$3&amp;$C$4&amp;$C$5,団体コード!A$2:B$182,2,FALSE),"")</f>
        <v/>
      </c>
      <c r="B230" s="21" t="str">
        <f t="shared" si="14"/>
        <v/>
      </c>
      <c r="C230" s="6" t="str">
        <f>IF(F230="","",IFERROR(VLOOKUP(B230,データ!$A$1:$B$12,2,FALSE),"エラー"))</f>
        <v/>
      </c>
      <c r="D230" s="6" t="str">
        <f t="shared" si="15"/>
        <v/>
      </c>
      <c r="E230" s="28" t="str">
        <f>IF(F230="","",IFERROR(VLOOKUP(D230,データ!$D$1:$E$9,2,FALSE),"エラー"))</f>
        <v/>
      </c>
      <c r="F230" s="35"/>
      <c r="G230" s="19"/>
      <c r="H230" s="19"/>
      <c r="I230" s="20"/>
      <c r="J230" s="20"/>
      <c r="K230" s="20"/>
      <c r="L230" s="20"/>
      <c r="M230" s="49"/>
      <c r="N230" s="49"/>
      <c r="O230" s="50"/>
      <c r="P230" s="9" t="str">
        <f t="shared" si="17"/>
        <v/>
      </c>
      <c r="Q230" s="9" t="str">
        <f t="shared" si="16"/>
        <v/>
      </c>
    </row>
    <row r="231" spans="1:17" ht="18.75" customHeight="1" x14ac:dyDescent="0.15">
      <c r="A231" s="22" t="str">
        <f>IF($C$3&amp;$C$4&amp;$C$5&lt;&gt;"",VLOOKUP($C$3&amp;$C$4&amp;$C$5,団体コード!A$2:B$182,2,FALSE),"")</f>
        <v/>
      </c>
      <c r="B231" s="21" t="str">
        <f t="shared" si="14"/>
        <v/>
      </c>
      <c r="C231" s="6" t="str">
        <f>IF(F231="","",IFERROR(VLOOKUP(B231,データ!$A$1:$B$12,2,FALSE),"エラー"))</f>
        <v/>
      </c>
      <c r="D231" s="6" t="str">
        <f t="shared" si="15"/>
        <v/>
      </c>
      <c r="E231" s="28" t="str">
        <f>IF(F231="","",IFERROR(VLOOKUP(D231,データ!$D$1:$E$9,2,FALSE),"エラー"))</f>
        <v/>
      </c>
      <c r="F231" s="35"/>
      <c r="G231" s="19"/>
      <c r="H231" s="19"/>
      <c r="I231" s="20"/>
      <c r="J231" s="20"/>
      <c r="K231" s="20"/>
      <c r="L231" s="20"/>
      <c r="M231" s="49"/>
      <c r="N231" s="49"/>
      <c r="O231" s="50"/>
      <c r="P231" s="9" t="str">
        <f t="shared" si="17"/>
        <v/>
      </c>
      <c r="Q231" s="9" t="str">
        <f t="shared" si="16"/>
        <v/>
      </c>
    </row>
    <row r="232" spans="1:17" ht="18.75" customHeight="1" x14ac:dyDescent="0.15">
      <c r="A232" s="22" t="str">
        <f>IF($C$3&amp;$C$4&amp;$C$5&lt;&gt;"",VLOOKUP($C$3&amp;$C$4&amp;$C$5,団体コード!A$2:B$182,2,FALSE),"")</f>
        <v/>
      </c>
      <c r="B232" s="21" t="str">
        <f t="shared" si="14"/>
        <v/>
      </c>
      <c r="C232" s="6" t="str">
        <f>IF(F232="","",IFERROR(VLOOKUP(B232,データ!$A$1:$B$12,2,FALSE),"エラー"))</f>
        <v/>
      </c>
      <c r="D232" s="6" t="str">
        <f t="shared" si="15"/>
        <v/>
      </c>
      <c r="E232" s="28" t="str">
        <f>IF(F232="","",IFERROR(VLOOKUP(D232,データ!$D$1:$E$9,2,FALSE),"エラー"))</f>
        <v/>
      </c>
      <c r="F232" s="35"/>
      <c r="G232" s="19"/>
      <c r="H232" s="19"/>
      <c r="I232" s="20"/>
      <c r="J232" s="20"/>
      <c r="K232" s="20"/>
      <c r="L232" s="20"/>
      <c r="M232" s="49"/>
      <c r="N232" s="49"/>
      <c r="O232" s="50"/>
      <c r="P232" s="9" t="str">
        <f t="shared" si="17"/>
        <v/>
      </c>
      <c r="Q232" s="9" t="str">
        <f t="shared" si="16"/>
        <v/>
      </c>
    </row>
    <row r="233" spans="1:17" ht="18.75" customHeight="1" x14ac:dyDescent="0.15">
      <c r="A233" s="22" t="str">
        <f>IF($C$3&amp;$C$4&amp;$C$5&lt;&gt;"",VLOOKUP($C$3&amp;$C$4&amp;$C$5,団体コード!A$2:B$182,2,FALSE),"")</f>
        <v/>
      </c>
      <c r="B233" s="21" t="str">
        <f t="shared" si="14"/>
        <v/>
      </c>
      <c r="C233" s="6" t="str">
        <f>IF(F233="","",IFERROR(VLOOKUP(B233,データ!$A$1:$B$12,2,FALSE),"エラー"))</f>
        <v/>
      </c>
      <c r="D233" s="6" t="str">
        <f t="shared" si="15"/>
        <v/>
      </c>
      <c r="E233" s="28" t="str">
        <f>IF(F233="","",IFERROR(VLOOKUP(D233,データ!$D$1:$E$9,2,FALSE),"エラー"))</f>
        <v/>
      </c>
      <c r="F233" s="35"/>
      <c r="G233" s="19"/>
      <c r="H233" s="19"/>
      <c r="I233" s="20"/>
      <c r="J233" s="20"/>
      <c r="K233" s="20"/>
      <c r="L233" s="20"/>
      <c r="M233" s="49"/>
      <c r="N233" s="49"/>
      <c r="O233" s="50"/>
      <c r="P233" s="9" t="str">
        <f t="shared" si="17"/>
        <v/>
      </c>
      <c r="Q233" s="9" t="str">
        <f t="shared" si="16"/>
        <v/>
      </c>
    </row>
    <row r="234" spans="1:17" ht="18.75" customHeight="1" x14ac:dyDescent="0.15">
      <c r="A234" s="22" t="str">
        <f>IF($C$3&amp;$C$4&amp;$C$5&lt;&gt;"",VLOOKUP($C$3&amp;$C$4&amp;$C$5,団体コード!A$2:B$182,2,FALSE),"")</f>
        <v/>
      </c>
      <c r="B234" s="21" t="str">
        <f t="shared" si="14"/>
        <v/>
      </c>
      <c r="C234" s="6" t="str">
        <f>IF(F234="","",IFERROR(VLOOKUP(B234,データ!$A$1:$B$12,2,FALSE),"エラー"))</f>
        <v/>
      </c>
      <c r="D234" s="6" t="str">
        <f t="shared" si="15"/>
        <v/>
      </c>
      <c r="E234" s="28" t="str">
        <f>IF(F234="","",IFERROR(VLOOKUP(D234,データ!$D$1:$E$9,2,FALSE),"エラー"))</f>
        <v/>
      </c>
      <c r="F234" s="35"/>
      <c r="G234" s="19"/>
      <c r="H234" s="19"/>
      <c r="I234" s="20"/>
      <c r="J234" s="20"/>
      <c r="K234" s="20"/>
      <c r="L234" s="20"/>
      <c r="M234" s="49"/>
      <c r="N234" s="49"/>
      <c r="O234" s="50"/>
      <c r="P234" s="9" t="str">
        <f t="shared" si="17"/>
        <v/>
      </c>
      <c r="Q234" s="9" t="str">
        <f t="shared" si="16"/>
        <v/>
      </c>
    </row>
    <row r="235" spans="1:17" ht="18.75" customHeight="1" x14ac:dyDescent="0.15">
      <c r="A235" s="22" t="str">
        <f>IF($C$3&amp;$C$4&amp;$C$5&lt;&gt;"",VLOOKUP($C$3&amp;$C$4&amp;$C$5,団体コード!A$2:B$182,2,FALSE),"")</f>
        <v/>
      </c>
      <c r="B235" s="21" t="str">
        <f t="shared" si="14"/>
        <v/>
      </c>
      <c r="C235" s="6" t="str">
        <f>IF(F235="","",IFERROR(VLOOKUP(B235,データ!$A$1:$B$12,2,FALSE),"エラー"))</f>
        <v/>
      </c>
      <c r="D235" s="6" t="str">
        <f t="shared" si="15"/>
        <v/>
      </c>
      <c r="E235" s="28" t="str">
        <f>IF(F235="","",IFERROR(VLOOKUP(D235,データ!$D$1:$E$9,2,FALSE),"エラー"))</f>
        <v/>
      </c>
      <c r="F235" s="35"/>
      <c r="G235" s="19"/>
      <c r="H235" s="19"/>
      <c r="I235" s="20"/>
      <c r="J235" s="20"/>
      <c r="K235" s="20"/>
      <c r="L235" s="20"/>
      <c r="M235" s="49"/>
      <c r="N235" s="49"/>
      <c r="O235" s="50"/>
      <c r="P235" s="9" t="str">
        <f t="shared" si="17"/>
        <v/>
      </c>
      <c r="Q235" s="9" t="str">
        <f t="shared" si="16"/>
        <v/>
      </c>
    </row>
    <row r="236" spans="1:17" ht="18.75" customHeight="1" x14ac:dyDescent="0.15">
      <c r="A236" s="22" t="str">
        <f>IF($C$3&amp;$C$4&amp;$C$5&lt;&gt;"",VLOOKUP($C$3&amp;$C$4&amp;$C$5,団体コード!A$2:B$182,2,FALSE),"")</f>
        <v/>
      </c>
      <c r="B236" s="21" t="str">
        <f t="shared" si="14"/>
        <v/>
      </c>
      <c r="C236" s="6" t="str">
        <f>IF(F236="","",IFERROR(VLOOKUP(B236,データ!$A$1:$B$12,2,FALSE),"エラー"))</f>
        <v/>
      </c>
      <c r="D236" s="6" t="str">
        <f t="shared" si="15"/>
        <v/>
      </c>
      <c r="E236" s="28" t="str">
        <f>IF(F236="","",IFERROR(VLOOKUP(D236,データ!$D$1:$E$9,2,FALSE),"エラー"))</f>
        <v/>
      </c>
      <c r="F236" s="35"/>
      <c r="G236" s="19"/>
      <c r="H236" s="19"/>
      <c r="I236" s="20"/>
      <c r="J236" s="20"/>
      <c r="K236" s="20"/>
      <c r="L236" s="20"/>
      <c r="M236" s="49"/>
      <c r="N236" s="49"/>
      <c r="O236" s="50"/>
      <c r="P236" s="9" t="str">
        <f t="shared" si="17"/>
        <v/>
      </c>
      <c r="Q236" s="9" t="str">
        <f t="shared" si="16"/>
        <v/>
      </c>
    </row>
    <row r="237" spans="1:17" ht="18.75" customHeight="1" x14ac:dyDescent="0.15">
      <c r="A237" s="22" t="str">
        <f>IF($C$3&amp;$C$4&amp;$C$5&lt;&gt;"",VLOOKUP($C$3&amp;$C$4&amp;$C$5,団体コード!A$2:B$182,2,FALSE),"")</f>
        <v/>
      </c>
      <c r="B237" s="21" t="str">
        <f t="shared" si="14"/>
        <v/>
      </c>
      <c r="C237" s="6" t="str">
        <f>IF(F237="","",IFERROR(VLOOKUP(B237,データ!$A$1:$B$12,2,FALSE),"エラー"))</f>
        <v/>
      </c>
      <c r="D237" s="6" t="str">
        <f t="shared" si="15"/>
        <v/>
      </c>
      <c r="E237" s="28" t="str">
        <f>IF(F237="","",IFERROR(VLOOKUP(D237,データ!$D$1:$E$9,2,FALSE),"エラー"))</f>
        <v/>
      </c>
      <c r="F237" s="35"/>
      <c r="G237" s="19"/>
      <c r="H237" s="19"/>
      <c r="I237" s="20"/>
      <c r="J237" s="20"/>
      <c r="K237" s="20"/>
      <c r="L237" s="20"/>
      <c r="M237" s="49"/>
      <c r="N237" s="49"/>
      <c r="O237" s="50"/>
      <c r="P237" s="9" t="str">
        <f t="shared" si="17"/>
        <v/>
      </c>
      <c r="Q237" s="9" t="str">
        <f t="shared" si="16"/>
        <v/>
      </c>
    </row>
    <row r="238" spans="1:17" ht="18.75" customHeight="1" x14ac:dyDescent="0.15">
      <c r="A238" s="22" t="str">
        <f>IF($C$3&amp;$C$4&amp;$C$5&lt;&gt;"",VLOOKUP($C$3&amp;$C$4&amp;$C$5,団体コード!A$2:B$182,2,FALSE),"")</f>
        <v/>
      </c>
      <c r="B238" s="21" t="str">
        <f t="shared" si="14"/>
        <v/>
      </c>
      <c r="C238" s="6" t="str">
        <f>IF(F238="","",IFERROR(VLOOKUP(B238,データ!$A$1:$B$12,2,FALSE),"エラー"))</f>
        <v/>
      </c>
      <c r="D238" s="6" t="str">
        <f t="shared" si="15"/>
        <v/>
      </c>
      <c r="E238" s="28" t="str">
        <f>IF(F238="","",IFERROR(VLOOKUP(D238,データ!$D$1:$E$9,2,FALSE),"エラー"))</f>
        <v/>
      </c>
      <c r="F238" s="35"/>
      <c r="G238" s="19"/>
      <c r="H238" s="19"/>
      <c r="I238" s="20"/>
      <c r="J238" s="20"/>
      <c r="K238" s="20"/>
      <c r="L238" s="20"/>
      <c r="M238" s="49"/>
      <c r="N238" s="49"/>
      <c r="O238" s="50"/>
      <c r="P238" s="9" t="str">
        <f t="shared" si="17"/>
        <v/>
      </c>
      <c r="Q238" s="9" t="str">
        <f t="shared" si="16"/>
        <v/>
      </c>
    </row>
    <row r="239" spans="1:17" ht="18.75" customHeight="1" x14ac:dyDescent="0.15">
      <c r="A239" s="22" t="str">
        <f>IF($C$3&amp;$C$4&amp;$C$5&lt;&gt;"",VLOOKUP($C$3&amp;$C$4&amp;$C$5,団体コード!A$2:B$182,2,FALSE),"")</f>
        <v/>
      </c>
      <c r="B239" s="21" t="str">
        <f t="shared" si="14"/>
        <v/>
      </c>
      <c r="C239" s="6" t="str">
        <f>IF(F239="","",IFERROR(VLOOKUP(B239,データ!$A$1:$B$12,2,FALSE),"エラー"))</f>
        <v/>
      </c>
      <c r="D239" s="6" t="str">
        <f t="shared" si="15"/>
        <v/>
      </c>
      <c r="E239" s="28" t="str">
        <f>IF(F239="","",IFERROR(VLOOKUP(D239,データ!$D$1:$E$9,2,FALSE),"エラー"))</f>
        <v/>
      </c>
      <c r="F239" s="35"/>
      <c r="G239" s="19"/>
      <c r="H239" s="19"/>
      <c r="I239" s="20"/>
      <c r="J239" s="20"/>
      <c r="K239" s="20"/>
      <c r="L239" s="20"/>
      <c r="M239" s="49"/>
      <c r="N239" s="49"/>
      <c r="O239" s="50"/>
      <c r="P239" s="9" t="str">
        <f t="shared" si="17"/>
        <v/>
      </c>
      <c r="Q239" s="9" t="str">
        <f t="shared" si="16"/>
        <v/>
      </c>
    </row>
    <row r="240" spans="1:17" ht="18.75" customHeight="1" x14ac:dyDescent="0.15">
      <c r="A240" s="22" t="str">
        <f>IF($C$3&amp;$C$4&amp;$C$5&lt;&gt;"",VLOOKUP($C$3&amp;$C$4&amp;$C$5,団体コード!A$2:B$182,2,FALSE),"")</f>
        <v/>
      </c>
      <c r="B240" s="21" t="str">
        <f t="shared" si="14"/>
        <v/>
      </c>
      <c r="C240" s="6" t="str">
        <f>IF(F240="","",IFERROR(VLOOKUP(B240,データ!$A$1:$B$12,2,FALSE),"エラー"))</f>
        <v/>
      </c>
      <c r="D240" s="6" t="str">
        <f t="shared" si="15"/>
        <v/>
      </c>
      <c r="E240" s="28" t="str">
        <f>IF(F240="","",IFERROR(VLOOKUP(D240,データ!$D$1:$E$9,2,FALSE),"エラー"))</f>
        <v/>
      </c>
      <c r="F240" s="35"/>
      <c r="G240" s="19"/>
      <c r="H240" s="19"/>
      <c r="I240" s="20"/>
      <c r="J240" s="20"/>
      <c r="K240" s="20"/>
      <c r="L240" s="20"/>
      <c r="M240" s="49"/>
      <c r="N240" s="49"/>
      <c r="O240" s="50"/>
      <c r="P240" s="9" t="str">
        <f t="shared" si="17"/>
        <v/>
      </c>
      <c r="Q240" s="9" t="str">
        <f t="shared" si="16"/>
        <v/>
      </c>
    </row>
    <row r="241" spans="1:17" ht="18.75" customHeight="1" x14ac:dyDescent="0.15">
      <c r="A241" s="22" t="str">
        <f>IF($C$3&amp;$C$4&amp;$C$5&lt;&gt;"",VLOOKUP($C$3&amp;$C$4&amp;$C$5,団体コード!A$2:B$182,2,FALSE),"")</f>
        <v/>
      </c>
      <c r="B241" s="21" t="str">
        <f t="shared" si="14"/>
        <v/>
      </c>
      <c r="C241" s="6" t="str">
        <f>IF(F241="","",IFERROR(VLOOKUP(B241,データ!$A$1:$B$12,2,FALSE),"エラー"))</f>
        <v/>
      </c>
      <c r="D241" s="6" t="str">
        <f t="shared" si="15"/>
        <v/>
      </c>
      <c r="E241" s="28" t="str">
        <f>IF(F241="","",IFERROR(VLOOKUP(D241,データ!$D$1:$E$9,2,FALSE),"エラー"))</f>
        <v/>
      </c>
      <c r="F241" s="35"/>
      <c r="G241" s="19"/>
      <c r="H241" s="19"/>
      <c r="I241" s="20"/>
      <c r="J241" s="20"/>
      <c r="K241" s="20"/>
      <c r="L241" s="20"/>
      <c r="M241" s="49"/>
      <c r="N241" s="49"/>
      <c r="O241" s="50"/>
      <c r="P241" s="9" t="str">
        <f t="shared" si="17"/>
        <v/>
      </c>
      <c r="Q241" s="9" t="str">
        <f t="shared" si="16"/>
        <v/>
      </c>
    </row>
    <row r="242" spans="1:17" ht="18.75" customHeight="1" x14ac:dyDescent="0.15">
      <c r="A242" s="22" t="str">
        <f>IF($C$3&amp;$C$4&amp;$C$5&lt;&gt;"",VLOOKUP($C$3&amp;$C$4&amp;$C$5,団体コード!A$2:B$182,2,FALSE),"")</f>
        <v/>
      </c>
      <c r="B242" s="21" t="str">
        <f t="shared" si="14"/>
        <v/>
      </c>
      <c r="C242" s="6" t="str">
        <f>IF(F242="","",IFERROR(VLOOKUP(B242,データ!$A$1:$B$12,2,FALSE),"エラー"))</f>
        <v/>
      </c>
      <c r="D242" s="6" t="str">
        <f t="shared" si="15"/>
        <v/>
      </c>
      <c r="E242" s="28" t="str">
        <f>IF(F242="","",IFERROR(VLOOKUP(D242,データ!$D$1:$E$9,2,FALSE),"エラー"))</f>
        <v/>
      </c>
      <c r="F242" s="35"/>
      <c r="G242" s="19"/>
      <c r="H242" s="19"/>
      <c r="I242" s="20"/>
      <c r="J242" s="20"/>
      <c r="K242" s="20"/>
      <c r="L242" s="20"/>
      <c r="M242" s="49"/>
      <c r="N242" s="49"/>
      <c r="O242" s="50"/>
      <c r="P242" s="9" t="str">
        <f t="shared" si="17"/>
        <v/>
      </c>
      <c r="Q242" s="9" t="str">
        <f t="shared" si="16"/>
        <v/>
      </c>
    </row>
    <row r="243" spans="1:17" ht="18.75" customHeight="1" x14ac:dyDescent="0.15">
      <c r="A243" s="22" t="str">
        <f>IF($C$3&amp;$C$4&amp;$C$5&lt;&gt;"",VLOOKUP($C$3&amp;$C$4&amp;$C$5,団体コード!A$2:B$182,2,FALSE),"")</f>
        <v/>
      </c>
      <c r="B243" s="21" t="str">
        <f t="shared" si="14"/>
        <v/>
      </c>
      <c r="C243" s="6" t="str">
        <f>IF(F243="","",IFERROR(VLOOKUP(B243,データ!$A$1:$B$12,2,FALSE),"エラー"))</f>
        <v/>
      </c>
      <c r="D243" s="6" t="str">
        <f t="shared" si="15"/>
        <v/>
      </c>
      <c r="E243" s="28" t="str">
        <f>IF(F243="","",IFERROR(VLOOKUP(D243,データ!$D$1:$E$9,2,FALSE),"エラー"))</f>
        <v/>
      </c>
      <c r="F243" s="35"/>
      <c r="G243" s="19"/>
      <c r="H243" s="19"/>
      <c r="I243" s="20"/>
      <c r="J243" s="20"/>
      <c r="K243" s="20"/>
      <c r="L243" s="20"/>
      <c r="M243" s="49"/>
      <c r="N243" s="49"/>
      <c r="O243" s="50"/>
      <c r="P243" s="9" t="str">
        <f t="shared" si="17"/>
        <v/>
      </c>
      <c r="Q243" s="9" t="str">
        <f t="shared" si="16"/>
        <v/>
      </c>
    </row>
    <row r="244" spans="1:17" ht="18.75" customHeight="1" x14ac:dyDescent="0.15">
      <c r="A244" s="22" t="str">
        <f>IF($C$3&amp;$C$4&amp;$C$5&lt;&gt;"",VLOOKUP($C$3&amp;$C$4&amp;$C$5,団体コード!A$2:B$182,2,FALSE),"")</f>
        <v/>
      </c>
      <c r="B244" s="21" t="str">
        <f t="shared" si="14"/>
        <v/>
      </c>
      <c r="C244" s="6" t="str">
        <f>IF(F244="","",IFERROR(VLOOKUP(B244,データ!$A$1:$B$12,2,FALSE),"エラー"))</f>
        <v/>
      </c>
      <c r="D244" s="6" t="str">
        <f t="shared" si="15"/>
        <v/>
      </c>
      <c r="E244" s="28" t="str">
        <f>IF(F244="","",IFERROR(VLOOKUP(D244,データ!$D$1:$E$9,2,FALSE),"エラー"))</f>
        <v/>
      </c>
      <c r="F244" s="35"/>
      <c r="G244" s="19"/>
      <c r="H244" s="19"/>
      <c r="I244" s="20"/>
      <c r="J244" s="20"/>
      <c r="K244" s="20"/>
      <c r="L244" s="20"/>
      <c r="M244" s="49"/>
      <c r="N244" s="49"/>
      <c r="O244" s="50"/>
      <c r="P244" s="9" t="str">
        <f t="shared" si="17"/>
        <v/>
      </c>
      <c r="Q244" s="9" t="str">
        <f t="shared" si="16"/>
        <v/>
      </c>
    </row>
    <row r="245" spans="1:17" ht="18.75" customHeight="1" x14ac:dyDescent="0.15">
      <c r="A245" s="22" t="str">
        <f>IF($C$3&amp;$C$4&amp;$C$5&lt;&gt;"",VLOOKUP($C$3&amp;$C$4&amp;$C$5,団体コード!A$2:B$182,2,FALSE),"")</f>
        <v/>
      </c>
      <c r="B245" s="21" t="str">
        <f t="shared" si="14"/>
        <v/>
      </c>
      <c r="C245" s="6" t="str">
        <f>IF(F245="","",IFERROR(VLOOKUP(B245,データ!$A$1:$B$12,2,FALSE),"エラー"))</f>
        <v/>
      </c>
      <c r="D245" s="6" t="str">
        <f t="shared" si="15"/>
        <v/>
      </c>
      <c r="E245" s="28" t="str">
        <f>IF(F245="","",IFERROR(VLOOKUP(D245,データ!$D$1:$E$9,2,FALSE),"エラー"))</f>
        <v/>
      </c>
      <c r="F245" s="35"/>
      <c r="G245" s="19"/>
      <c r="H245" s="19"/>
      <c r="I245" s="20"/>
      <c r="J245" s="20"/>
      <c r="K245" s="20"/>
      <c r="L245" s="20"/>
      <c r="M245" s="49"/>
      <c r="N245" s="49"/>
      <c r="O245" s="50"/>
      <c r="P245" s="9" t="str">
        <f t="shared" si="17"/>
        <v/>
      </c>
      <c r="Q245" s="9" t="str">
        <f t="shared" si="16"/>
        <v/>
      </c>
    </row>
    <row r="246" spans="1:17" ht="18.75" customHeight="1" x14ac:dyDescent="0.15">
      <c r="A246" s="22" t="str">
        <f>IF($C$3&amp;$C$4&amp;$C$5&lt;&gt;"",VLOOKUP($C$3&amp;$C$4&amp;$C$5,団体コード!A$2:B$182,2,FALSE),"")</f>
        <v/>
      </c>
      <c r="B246" s="21" t="str">
        <f t="shared" si="14"/>
        <v/>
      </c>
      <c r="C246" s="6" t="str">
        <f>IF(F246="","",IFERROR(VLOOKUP(B246,データ!$A$1:$B$12,2,FALSE),"エラー"))</f>
        <v/>
      </c>
      <c r="D246" s="6" t="str">
        <f t="shared" si="15"/>
        <v/>
      </c>
      <c r="E246" s="28" t="str">
        <f>IF(F246="","",IFERROR(VLOOKUP(D246,データ!$D$1:$E$9,2,FALSE),"エラー"))</f>
        <v/>
      </c>
      <c r="F246" s="35"/>
      <c r="G246" s="19"/>
      <c r="H246" s="19"/>
      <c r="I246" s="20"/>
      <c r="J246" s="20"/>
      <c r="K246" s="20"/>
      <c r="L246" s="20"/>
      <c r="M246" s="49"/>
      <c r="N246" s="49"/>
      <c r="O246" s="50"/>
      <c r="P246" s="9" t="str">
        <f t="shared" si="17"/>
        <v/>
      </c>
      <c r="Q246" s="9" t="str">
        <f t="shared" si="16"/>
        <v/>
      </c>
    </row>
    <row r="247" spans="1:17" ht="18.75" customHeight="1" x14ac:dyDescent="0.15">
      <c r="A247" s="22" t="str">
        <f>IF($C$3&amp;$C$4&amp;$C$5&lt;&gt;"",VLOOKUP($C$3&amp;$C$4&amp;$C$5,団体コード!A$2:B$182,2,FALSE),"")</f>
        <v/>
      </c>
      <c r="B247" s="21" t="str">
        <f t="shared" si="14"/>
        <v/>
      </c>
      <c r="C247" s="6" t="str">
        <f>IF(F247="","",IFERROR(VLOOKUP(B247,データ!$A$1:$B$12,2,FALSE),"エラー"))</f>
        <v/>
      </c>
      <c r="D247" s="6" t="str">
        <f t="shared" si="15"/>
        <v/>
      </c>
      <c r="E247" s="28" t="str">
        <f>IF(F247="","",IFERROR(VLOOKUP(D247,データ!$D$1:$E$9,2,FALSE),"エラー"))</f>
        <v/>
      </c>
      <c r="F247" s="35"/>
      <c r="G247" s="19"/>
      <c r="H247" s="19"/>
      <c r="I247" s="20"/>
      <c r="J247" s="20"/>
      <c r="K247" s="20"/>
      <c r="L247" s="20"/>
      <c r="M247" s="49"/>
      <c r="N247" s="49"/>
      <c r="O247" s="50"/>
      <c r="P247" s="9" t="str">
        <f t="shared" si="17"/>
        <v/>
      </c>
      <c r="Q247" s="9" t="str">
        <f t="shared" si="16"/>
        <v/>
      </c>
    </row>
    <row r="248" spans="1:17" ht="18.75" customHeight="1" x14ac:dyDescent="0.15">
      <c r="A248" s="22" t="str">
        <f>IF($C$3&amp;$C$4&amp;$C$5&lt;&gt;"",VLOOKUP($C$3&amp;$C$4&amp;$C$5,団体コード!A$2:B$182,2,FALSE),"")</f>
        <v/>
      </c>
      <c r="B248" s="21" t="str">
        <f t="shared" si="14"/>
        <v/>
      </c>
      <c r="C248" s="6" t="str">
        <f>IF(F248="","",IFERROR(VLOOKUP(B248,データ!$A$1:$B$12,2,FALSE),"エラー"))</f>
        <v/>
      </c>
      <c r="D248" s="6" t="str">
        <f t="shared" si="15"/>
        <v/>
      </c>
      <c r="E248" s="28" t="str">
        <f>IF(F248="","",IFERROR(VLOOKUP(D248,データ!$D$1:$E$9,2,FALSE),"エラー"))</f>
        <v/>
      </c>
      <c r="F248" s="35"/>
      <c r="G248" s="19"/>
      <c r="H248" s="19"/>
      <c r="I248" s="20"/>
      <c r="J248" s="20"/>
      <c r="K248" s="20"/>
      <c r="L248" s="20"/>
      <c r="M248" s="49"/>
      <c r="N248" s="49"/>
      <c r="O248" s="50"/>
      <c r="P248" s="9" t="str">
        <f t="shared" si="17"/>
        <v/>
      </c>
      <c r="Q248" s="9" t="str">
        <f t="shared" si="16"/>
        <v/>
      </c>
    </row>
    <row r="249" spans="1:17" ht="18.75" customHeight="1" x14ac:dyDescent="0.15">
      <c r="A249" s="22" t="str">
        <f>IF($C$3&amp;$C$4&amp;$C$5&lt;&gt;"",VLOOKUP($C$3&amp;$C$4&amp;$C$5,団体コード!A$2:B$182,2,FALSE),"")</f>
        <v/>
      </c>
      <c r="B249" s="21" t="str">
        <f t="shared" si="14"/>
        <v/>
      </c>
      <c r="C249" s="6" t="str">
        <f>IF(F249="","",IFERROR(VLOOKUP(B249,データ!$A$1:$B$12,2,FALSE),"エラー"))</f>
        <v/>
      </c>
      <c r="D249" s="6" t="str">
        <f t="shared" si="15"/>
        <v/>
      </c>
      <c r="E249" s="28" t="str">
        <f>IF(F249="","",IFERROR(VLOOKUP(D249,データ!$D$1:$E$9,2,FALSE),"エラー"))</f>
        <v/>
      </c>
      <c r="F249" s="35"/>
      <c r="G249" s="19"/>
      <c r="H249" s="19"/>
      <c r="I249" s="20"/>
      <c r="J249" s="20"/>
      <c r="K249" s="20"/>
      <c r="L249" s="20"/>
      <c r="M249" s="49"/>
      <c r="N249" s="49"/>
      <c r="O249" s="50"/>
      <c r="P249" s="9" t="str">
        <f t="shared" si="17"/>
        <v/>
      </c>
      <c r="Q249" s="9" t="str">
        <f t="shared" si="16"/>
        <v/>
      </c>
    </row>
    <row r="250" spans="1:17" ht="18.75" customHeight="1" x14ac:dyDescent="0.15">
      <c r="A250" s="22" t="str">
        <f>IF($C$3&amp;$C$4&amp;$C$5&lt;&gt;"",VLOOKUP($C$3&amp;$C$4&amp;$C$5,団体コード!A$2:B$182,2,FALSE),"")</f>
        <v/>
      </c>
      <c r="B250" s="21" t="str">
        <f t="shared" si="14"/>
        <v/>
      </c>
      <c r="C250" s="6" t="str">
        <f>IF(F250="","",IFERROR(VLOOKUP(B250,データ!$A$1:$B$12,2,FALSE),"エラー"))</f>
        <v/>
      </c>
      <c r="D250" s="6" t="str">
        <f t="shared" si="15"/>
        <v/>
      </c>
      <c r="E250" s="28" t="str">
        <f>IF(F250="","",IFERROR(VLOOKUP(D250,データ!$D$1:$E$9,2,FALSE),"エラー"))</f>
        <v/>
      </c>
      <c r="F250" s="35"/>
      <c r="G250" s="19"/>
      <c r="H250" s="19"/>
      <c r="I250" s="20"/>
      <c r="J250" s="20"/>
      <c r="K250" s="20"/>
      <c r="L250" s="20"/>
      <c r="M250" s="49"/>
      <c r="N250" s="49"/>
      <c r="O250" s="50"/>
      <c r="P250" s="9" t="str">
        <f t="shared" si="17"/>
        <v/>
      </c>
      <c r="Q250" s="9" t="str">
        <f t="shared" si="16"/>
        <v/>
      </c>
    </row>
    <row r="251" spans="1:17" ht="18.75" customHeight="1" x14ac:dyDescent="0.15">
      <c r="A251" s="22" t="str">
        <f>IF($C$3&amp;$C$4&amp;$C$5&lt;&gt;"",VLOOKUP($C$3&amp;$C$4&amp;$C$5,団体コード!A$2:B$182,2,FALSE),"")</f>
        <v/>
      </c>
      <c r="B251" s="21" t="str">
        <f t="shared" si="14"/>
        <v/>
      </c>
      <c r="C251" s="6" t="str">
        <f>IF(F251="","",IFERROR(VLOOKUP(B251,データ!$A$1:$B$12,2,FALSE),"エラー"))</f>
        <v/>
      </c>
      <c r="D251" s="6" t="str">
        <f t="shared" si="15"/>
        <v/>
      </c>
      <c r="E251" s="28" t="str">
        <f>IF(F251="","",IFERROR(VLOOKUP(D251,データ!$D$1:$E$9,2,FALSE),"エラー"))</f>
        <v/>
      </c>
      <c r="F251" s="35"/>
      <c r="G251" s="19"/>
      <c r="H251" s="19"/>
      <c r="I251" s="20"/>
      <c r="J251" s="20"/>
      <c r="K251" s="20"/>
      <c r="L251" s="20"/>
      <c r="M251" s="49"/>
      <c r="N251" s="49"/>
      <c r="O251" s="50"/>
      <c r="P251" s="9" t="str">
        <f t="shared" si="17"/>
        <v/>
      </c>
      <c r="Q251" s="9" t="str">
        <f t="shared" si="16"/>
        <v/>
      </c>
    </row>
    <row r="252" spans="1:17" ht="18.75" customHeight="1" x14ac:dyDescent="0.15">
      <c r="A252" s="22" t="str">
        <f>IF($C$3&amp;$C$4&amp;$C$5&lt;&gt;"",VLOOKUP($C$3&amp;$C$4&amp;$C$5,団体コード!A$2:B$182,2,FALSE),"")</f>
        <v/>
      </c>
      <c r="B252" s="21" t="str">
        <f t="shared" si="14"/>
        <v/>
      </c>
      <c r="C252" s="6" t="str">
        <f>IF(F252="","",IFERROR(VLOOKUP(B252,データ!$A$1:$B$12,2,FALSE),"エラー"))</f>
        <v/>
      </c>
      <c r="D252" s="6" t="str">
        <f t="shared" si="15"/>
        <v/>
      </c>
      <c r="E252" s="28" t="str">
        <f>IF(F252="","",IFERROR(VLOOKUP(D252,データ!$D$1:$E$9,2,FALSE),"エラー"))</f>
        <v/>
      </c>
      <c r="F252" s="35"/>
      <c r="G252" s="19"/>
      <c r="H252" s="19"/>
      <c r="I252" s="20"/>
      <c r="J252" s="20"/>
      <c r="K252" s="20"/>
      <c r="L252" s="20"/>
      <c r="M252" s="49"/>
      <c r="N252" s="49"/>
      <c r="O252" s="50"/>
      <c r="P252" s="9" t="str">
        <f t="shared" si="17"/>
        <v/>
      </c>
      <c r="Q252" s="9" t="str">
        <f t="shared" si="16"/>
        <v/>
      </c>
    </row>
    <row r="253" spans="1:17" ht="18.75" customHeight="1" x14ac:dyDescent="0.15">
      <c r="A253" s="22" t="str">
        <f>IF($C$3&amp;$C$4&amp;$C$5&lt;&gt;"",VLOOKUP($C$3&amp;$C$4&amp;$C$5,団体コード!A$2:B$182,2,FALSE),"")</f>
        <v/>
      </c>
      <c r="B253" s="21" t="str">
        <f t="shared" si="14"/>
        <v/>
      </c>
      <c r="C253" s="6" t="str">
        <f>IF(F253="","",IFERROR(VLOOKUP(B253,データ!$A$1:$B$12,2,FALSE),"エラー"))</f>
        <v/>
      </c>
      <c r="D253" s="6" t="str">
        <f t="shared" si="15"/>
        <v/>
      </c>
      <c r="E253" s="28" t="str">
        <f>IF(F253="","",IFERROR(VLOOKUP(D253,データ!$D$1:$E$9,2,FALSE),"エラー"))</f>
        <v/>
      </c>
      <c r="F253" s="35"/>
      <c r="G253" s="19"/>
      <c r="H253" s="19"/>
      <c r="I253" s="20"/>
      <c r="J253" s="20"/>
      <c r="K253" s="20"/>
      <c r="L253" s="20"/>
      <c r="M253" s="49"/>
      <c r="N253" s="49"/>
      <c r="O253" s="50"/>
      <c r="P253" s="9" t="str">
        <f t="shared" si="17"/>
        <v/>
      </c>
      <c r="Q253" s="9" t="str">
        <f t="shared" si="16"/>
        <v/>
      </c>
    </row>
    <row r="254" spans="1:17" ht="18.75" customHeight="1" x14ac:dyDescent="0.15">
      <c r="A254" s="22" t="str">
        <f>IF($C$3&amp;$C$4&amp;$C$5&lt;&gt;"",VLOOKUP($C$3&amp;$C$4&amp;$C$5,団体コード!A$2:B$182,2,FALSE),"")</f>
        <v/>
      </c>
      <c r="B254" s="21" t="str">
        <f t="shared" si="14"/>
        <v/>
      </c>
      <c r="C254" s="6" t="str">
        <f>IF(F254="","",IFERROR(VLOOKUP(B254,データ!$A$1:$B$12,2,FALSE),"エラー"))</f>
        <v/>
      </c>
      <c r="D254" s="6" t="str">
        <f t="shared" si="15"/>
        <v/>
      </c>
      <c r="E254" s="28" t="str">
        <f>IF(F254="","",IFERROR(VLOOKUP(D254,データ!$D$1:$E$9,2,FALSE),"エラー"))</f>
        <v/>
      </c>
      <c r="F254" s="35"/>
      <c r="G254" s="19"/>
      <c r="H254" s="19"/>
      <c r="I254" s="20"/>
      <c r="J254" s="20"/>
      <c r="K254" s="20"/>
      <c r="L254" s="20"/>
      <c r="M254" s="49"/>
      <c r="N254" s="49"/>
      <c r="O254" s="50"/>
      <c r="P254" s="9" t="str">
        <f t="shared" si="17"/>
        <v/>
      </c>
      <c r="Q254" s="9" t="str">
        <f t="shared" si="16"/>
        <v/>
      </c>
    </row>
    <row r="255" spans="1:17" ht="18.75" customHeight="1" x14ac:dyDescent="0.15">
      <c r="A255" s="22" t="str">
        <f>IF($C$3&amp;$C$4&amp;$C$5&lt;&gt;"",VLOOKUP($C$3&amp;$C$4&amp;$C$5,団体コード!A$2:B$182,2,FALSE),"")</f>
        <v/>
      </c>
      <c r="B255" s="21" t="str">
        <f t="shared" si="14"/>
        <v/>
      </c>
      <c r="C255" s="6" t="str">
        <f>IF(F255="","",IFERROR(VLOOKUP(B255,データ!$A$1:$B$12,2,FALSE),"エラー"))</f>
        <v/>
      </c>
      <c r="D255" s="6" t="str">
        <f t="shared" si="15"/>
        <v/>
      </c>
      <c r="E255" s="28" t="str">
        <f>IF(F255="","",IFERROR(VLOOKUP(D255,データ!$D$1:$E$9,2,FALSE),"エラー"))</f>
        <v/>
      </c>
      <c r="F255" s="35"/>
      <c r="G255" s="19"/>
      <c r="H255" s="19"/>
      <c r="I255" s="20"/>
      <c r="J255" s="20"/>
      <c r="K255" s="20"/>
      <c r="L255" s="20"/>
      <c r="M255" s="49"/>
      <c r="N255" s="49"/>
      <c r="O255" s="50"/>
      <c r="P255" s="9" t="str">
        <f t="shared" si="17"/>
        <v/>
      </c>
      <c r="Q255" s="9" t="str">
        <f t="shared" si="16"/>
        <v/>
      </c>
    </row>
    <row r="256" spans="1:17" ht="18.75" customHeight="1" x14ac:dyDescent="0.15">
      <c r="A256" s="22" t="str">
        <f>IF($C$3&amp;$C$4&amp;$C$5&lt;&gt;"",VLOOKUP($C$3&amp;$C$4&amp;$C$5,団体コード!A$2:B$182,2,FALSE),"")</f>
        <v/>
      </c>
      <c r="B256" s="21" t="str">
        <f t="shared" si="14"/>
        <v/>
      </c>
      <c r="C256" s="6" t="str">
        <f>IF(F256="","",IFERROR(VLOOKUP(B256,データ!$A$1:$B$12,2,FALSE),"エラー"))</f>
        <v/>
      </c>
      <c r="D256" s="6" t="str">
        <f t="shared" si="15"/>
        <v/>
      </c>
      <c r="E256" s="28" t="str">
        <f>IF(F256="","",IFERROR(VLOOKUP(D256,データ!$D$1:$E$9,2,FALSE),"エラー"))</f>
        <v/>
      </c>
      <c r="F256" s="35"/>
      <c r="G256" s="19"/>
      <c r="H256" s="19"/>
      <c r="I256" s="20"/>
      <c r="J256" s="20"/>
      <c r="K256" s="20"/>
      <c r="L256" s="20"/>
      <c r="M256" s="49"/>
      <c r="N256" s="49"/>
      <c r="O256" s="50"/>
      <c r="P256" s="9" t="str">
        <f t="shared" si="17"/>
        <v/>
      </c>
      <c r="Q256" s="9" t="str">
        <f t="shared" si="16"/>
        <v/>
      </c>
    </row>
    <row r="257" spans="1:17" ht="18.75" customHeight="1" x14ac:dyDescent="0.15">
      <c r="A257" s="22" t="str">
        <f>IF($C$3&amp;$C$4&amp;$C$5&lt;&gt;"",VLOOKUP($C$3&amp;$C$4&amp;$C$5,団体コード!A$2:B$182,2,FALSE),"")</f>
        <v/>
      </c>
      <c r="B257" s="21" t="str">
        <f t="shared" si="14"/>
        <v/>
      </c>
      <c r="C257" s="6" t="str">
        <f>IF(F257="","",IFERROR(VLOOKUP(B257,データ!$A$1:$B$12,2,FALSE),"エラー"))</f>
        <v/>
      </c>
      <c r="D257" s="6" t="str">
        <f t="shared" si="15"/>
        <v/>
      </c>
      <c r="E257" s="28" t="str">
        <f>IF(F257="","",IFERROR(VLOOKUP(D257,データ!$D$1:$E$9,2,FALSE),"エラー"))</f>
        <v/>
      </c>
      <c r="F257" s="35"/>
      <c r="G257" s="19"/>
      <c r="H257" s="19"/>
      <c r="I257" s="20"/>
      <c r="J257" s="20"/>
      <c r="K257" s="20"/>
      <c r="L257" s="20"/>
      <c r="M257" s="49"/>
      <c r="N257" s="49"/>
      <c r="O257" s="50"/>
      <c r="P257" s="9" t="str">
        <f t="shared" si="17"/>
        <v/>
      </c>
      <c r="Q257" s="9" t="str">
        <f t="shared" si="16"/>
        <v/>
      </c>
    </row>
    <row r="258" spans="1:17" ht="18.75" customHeight="1" x14ac:dyDescent="0.15">
      <c r="A258" s="22" t="str">
        <f>IF($C$3&amp;$C$4&amp;$C$5&lt;&gt;"",VLOOKUP($C$3&amp;$C$4&amp;$C$5,団体コード!A$2:B$182,2,FALSE),"")</f>
        <v/>
      </c>
      <c r="B258" s="21" t="str">
        <f t="shared" si="14"/>
        <v/>
      </c>
      <c r="C258" s="6" t="str">
        <f>IF(F258="","",IFERROR(VLOOKUP(B258,データ!$A$1:$B$12,2,FALSE),"エラー"))</f>
        <v/>
      </c>
      <c r="D258" s="6" t="str">
        <f t="shared" si="15"/>
        <v/>
      </c>
      <c r="E258" s="28" t="str">
        <f>IF(F258="","",IFERROR(VLOOKUP(D258,データ!$D$1:$E$9,2,FALSE),"エラー"))</f>
        <v/>
      </c>
      <c r="F258" s="35"/>
      <c r="G258" s="19"/>
      <c r="H258" s="19"/>
      <c r="I258" s="20"/>
      <c r="J258" s="20"/>
      <c r="K258" s="20"/>
      <c r="L258" s="20"/>
      <c r="M258" s="49"/>
      <c r="N258" s="49"/>
      <c r="O258" s="50"/>
      <c r="P258" s="9" t="str">
        <f t="shared" si="17"/>
        <v/>
      </c>
      <c r="Q258" s="9" t="str">
        <f t="shared" si="16"/>
        <v/>
      </c>
    </row>
    <row r="259" spans="1:17" ht="18.75" customHeight="1" x14ac:dyDescent="0.15">
      <c r="A259" s="22" t="str">
        <f>IF($C$3&amp;$C$4&amp;$C$5&lt;&gt;"",VLOOKUP($C$3&amp;$C$4&amp;$C$5,団体コード!A$2:B$182,2,FALSE),"")</f>
        <v/>
      </c>
      <c r="B259" s="21" t="str">
        <f t="shared" si="14"/>
        <v/>
      </c>
      <c r="C259" s="6" t="str">
        <f>IF(F259="","",IFERROR(VLOOKUP(B259,データ!$A$1:$B$12,2,FALSE),"エラー"))</f>
        <v/>
      </c>
      <c r="D259" s="6" t="str">
        <f t="shared" si="15"/>
        <v/>
      </c>
      <c r="E259" s="28" t="str">
        <f>IF(F259="","",IFERROR(VLOOKUP(D259,データ!$D$1:$E$9,2,FALSE),"エラー"))</f>
        <v/>
      </c>
      <c r="F259" s="35"/>
      <c r="G259" s="19"/>
      <c r="H259" s="19"/>
      <c r="I259" s="20"/>
      <c r="J259" s="20"/>
      <c r="K259" s="20"/>
      <c r="L259" s="20"/>
      <c r="M259" s="49"/>
      <c r="N259" s="49"/>
      <c r="O259" s="50"/>
      <c r="P259" s="9" t="str">
        <f t="shared" si="17"/>
        <v/>
      </c>
      <c r="Q259" s="9" t="str">
        <f t="shared" si="16"/>
        <v/>
      </c>
    </row>
    <row r="260" spans="1:17" ht="18.75" customHeight="1" x14ac:dyDescent="0.15">
      <c r="A260" s="22" t="str">
        <f>IF($C$3&amp;$C$4&amp;$C$5&lt;&gt;"",VLOOKUP($C$3&amp;$C$4&amp;$C$5,団体コード!A$2:B$182,2,FALSE),"")</f>
        <v/>
      </c>
      <c r="B260" s="21" t="str">
        <f t="shared" si="14"/>
        <v/>
      </c>
      <c r="C260" s="6" t="str">
        <f>IF(F260="","",IFERROR(VLOOKUP(B260,データ!$A$1:$B$12,2,FALSE),"エラー"))</f>
        <v/>
      </c>
      <c r="D260" s="6" t="str">
        <f t="shared" si="15"/>
        <v/>
      </c>
      <c r="E260" s="28" t="str">
        <f>IF(F260="","",IFERROR(VLOOKUP(D260,データ!$D$1:$E$9,2,FALSE),"エラー"))</f>
        <v/>
      </c>
      <c r="F260" s="35"/>
      <c r="G260" s="19"/>
      <c r="H260" s="19"/>
      <c r="I260" s="20"/>
      <c r="J260" s="20"/>
      <c r="K260" s="20"/>
      <c r="L260" s="20"/>
      <c r="M260" s="49"/>
      <c r="N260" s="49"/>
      <c r="O260" s="50"/>
      <c r="P260" s="9" t="str">
        <f t="shared" si="17"/>
        <v/>
      </c>
      <c r="Q260" s="9" t="str">
        <f t="shared" si="16"/>
        <v/>
      </c>
    </row>
    <row r="261" spans="1:17" ht="18.75" customHeight="1" x14ac:dyDescent="0.15">
      <c r="A261" s="22" t="str">
        <f>IF($C$3&amp;$C$4&amp;$C$5&lt;&gt;"",VLOOKUP($C$3&amp;$C$4&amp;$C$5,団体コード!A$2:B$182,2,FALSE),"")</f>
        <v/>
      </c>
      <c r="B261" s="21" t="str">
        <f t="shared" si="14"/>
        <v/>
      </c>
      <c r="C261" s="6" t="str">
        <f>IF(F261="","",IFERROR(VLOOKUP(B261,データ!$A$1:$B$12,2,FALSE),"エラー"))</f>
        <v/>
      </c>
      <c r="D261" s="6" t="str">
        <f t="shared" si="15"/>
        <v/>
      </c>
      <c r="E261" s="28" t="str">
        <f>IF(F261="","",IFERROR(VLOOKUP(D261,データ!$D$1:$E$9,2,FALSE),"エラー"))</f>
        <v/>
      </c>
      <c r="F261" s="35"/>
      <c r="G261" s="19"/>
      <c r="H261" s="19"/>
      <c r="I261" s="20"/>
      <c r="J261" s="20"/>
      <c r="K261" s="20"/>
      <c r="L261" s="20"/>
      <c r="M261" s="49"/>
      <c r="N261" s="49"/>
      <c r="O261" s="50"/>
      <c r="P261" s="9" t="str">
        <f t="shared" si="17"/>
        <v/>
      </c>
      <c r="Q261" s="9" t="str">
        <f t="shared" si="16"/>
        <v/>
      </c>
    </row>
    <row r="262" spans="1:17" ht="18.75" customHeight="1" x14ac:dyDescent="0.15">
      <c r="A262" s="22" t="str">
        <f>IF($C$3&amp;$C$4&amp;$C$5&lt;&gt;"",VLOOKUP($C$3&amp;$C$4&amp;$C$5,団体コード!A$2:B$182,2,FALSE),"")</f>
        <v/>
      </c>
      <c r="B262" s="21" t="str">
        <f t="shared" si="14"/>
        <v/>
      </c>
      <c r="C262" s="6" t="str">
        <f>IF(F262="","",IFERROR(VLOOKUP(B262,データ!$A$1:$B$12,2,FALSE),"エラー"))</f>
        <v/>
      </c>
      <c r="D262" s="6" t="str">
        <f t="shared" si="15"/>
        <v/>
      </c>
      <c r="E262" s="28" t="str">
        <f>IF(F262="","",IFERROR(VLOOKUP(D262,データ!$D$1:$E$9,2,FALSE),"エラー"))</f>
        <v/>
      </c>
      <c r="F262" s="35"/>
      <c r="G262" s="19"/>
      <c r="H262" s="19"/>
      <c r="I262" s="20"/>
      <c r="J262" s="20"/>
      <c r="K262" s="20"/>
      <c r="L262" s="20"/>
      <c r="M262" s="49"/>
      <c r="N262" s="49"/>
      <c r="O262" s="50"/>
      <c r="P262" s="9" t="str">
        <f t="shared" si="17"/>
        <v/>
      </c>
      <c r="Q262" s="9" t="str">
        <f t="shared" si="16"/>
        <v/>
      </c>
    </row>
    <row r="263" spans="1:17" ht="18.75" customHeight="1" x14ac:dyDescent="0.15">
      <c r="A263" s="22" t="str">
        <f>IF($C$3&amp;$C$4&amp;$C$5&lt;&gt;"",VLOOKUP($C$3&amp;$C$4&amp;$C$5,団体コード!A$2:B$182,2,FALSE),"")</f>
        <v/>
      </c>
      <c r="B263" s="21" t="str">
        <f t="shared" si="14"/>
        <v/>
      </c>
      <c r="C263" s="6" t="str">
        <f>IF(F263="","",IFERROR(VLOOKUP(B263,データ!$A$1:$B$12,2,FALSE),"エラー"))</f>
        <v/>
      </c>
      <c r="D263" s="6" t="str">
        <f t="shared" si="15"/>
        <v/>
      </c>
      <c r="E263" s="28" t="str">
        <f>IF(F263="","",IFERROR(VLOOKUP(D263,データ!$D$1:$E$9,2,FALSE),"エラー"))</f>
        <v/>
      </c>
      <c r="F263" s="35"/>
      <c r="G263" s="19"/>
      <c r="H263" s="19"/>
      <c r="I263" s="20"/>
      <c r="J263" s="20"/>
      <c r="K263" s="20"/>
      <c r="L263" s="20"/>
      <c r="M263" s="49"/>
      <c r="N263" s="49"/>
      <c r="O263" s="50"/>
      <c r="P263" s="9" t="str">
        <f t="shared" si="17"/>
        <v/>
      </c>
      <c r="Q263" s="9" t="str">
        <f t="shared" si="16"/>
        <v/>
      </c>
    </row>
    <row r="264" spans="1:17" ht="18.75" customHeight="1" x14ac:dyDescent="0.15">
      <c r="A264" s="22" t="str">
        <f>IF($C$3&amp;$C$4&amp;$C$5&lt;&gt;"",VLOOKUP($C$3&amp;$C$4&amp;$C$5,団体コード!A$2:B$182,2,FALSE),"")</f>
        <v/>
      </c>
      <c r="B264" s="21" t="str">
        <f t="shared" si="14"/>
        <v/>
      </c>
      <c r="C264" s="6" t="str">
        <f>IF(F264="","",IFERROR(VLOOKUP(B264,データ!$A$1:$B$12,2,FALSE),"エラー"))</f>
        <v/>
      </c>
      <c r="D264" s="6" t="str">
        <f t="shared" si="15"/>
        <v/>
      </c>
      <c r="E264" s="28" t="str">
        <f>IF(F264="","",IFERROR(VLOOKUP(D264,データ!$D$1:$E$9,2,FALSE),"エラー"))</f>
        <v/>
      </c>
      <c r="F264" s="35"/>
      <c r="G264" s="19"/>
      <c r="H264" s="19"/>
      <c r="I264" s="20"/>
      <c r="J264" s="20"/>
      <c r="K264" s="20"/>
      <c r="L264" s="20"/>
      <c r="M264" s="49"/>
      <c r="N264" s="49"/>
      <c r="O264" s="50"/>
      <c r="P264" s="9" t="str">
        <f t="shared" si="17"/>
        <v/>
      </c>
      <c r="Q264" s="9" t="str">
        <f t="shared" si="16"/>
        <v/>
      </c>
    </row>
    <row r="265" spans="1:17" ht="18.75" customHeight="1" x14ac:dyDescent="0.15">
      <c r="A265" s="22" t="str">
        <f>IF($C$3&amp;$C$4&amp;$C$5&lt;&gt;"",VLOOKUP($C$3&amp;$C$4&amp;$C$5,団体コード!A$2:B$182,2,FALSE),"")</f>
        <v/>
      </c>
      <c r="B265" s="21" t="str">
        <f t="shared" si="14"/>
        <v/>
      </c>
      <c r="C265" s="6" t="str">
        <f>IF(F265="","",IFERROR(VLOOKUP(B265,データ!$A$1:$B$12,2,FALSE),"エラー"))</f>
        <v/>
      </c>
      <c r="D265" s="6" t="str">
        <f t="shared" si="15"/>
        <v/>
      </c>
      <c r="E265" s="28" t="str">
        <f>IF(F265="","",IFERROR(VLOOKUP(D265,データ!$D$1:$E$9,2,FALSE),"エラー"))</f>
        <v/>
      </c>
      <c r="F265" s="35"/>
      <c r="G265" s="19"/>
      <c r="H265" s="19"/>
      <c r="I265" s="20"/>
      <c r="J265" s="20"/>
      <c r="K265" s="20"/>
      <c r="L265" s="20"/>
      <c r="M265" s="49"/>
      <c r="N265" s="49"/>
      <c r="O265" s="50"/>
      <c r="P265" s="9" t="str">
        <f t="shared" si="17"/>
        <v/>
      </c>
      <c r="Q265" s="9" t="str">
        <f t="shared" si="16"/>
        <v/>
      </c>
    </row>
    <row r="266" spans="1:17" ht="18.75" customHeight="1" x14ac:dyDescent="0.15">
      <c r="A266" s="22" t="str">
        <f>IF($C$3&amp;$C$4&amp;$C$5&lt;&gt;"",VLOOKUP($C$3&amp;$C$4&amp;$C$5,団体コード!A$2:B$182,2,FALSE),"")</f>
        <v/>
      </c>
      <c r="B266" s="21" t="str">
        <f t="shared" ref="B266:B329" si="18">IF(F266="","",LEFT(F266,2)*1)</f>
        <v/>
      </c>
      <c r="C266" s="6" t="str">
        <f>IF(F266="","",IFERROR(VLOOKUP(B266,データ!$A$1:$B$12,2,FALSE),"エラー"))</f>
        <v/>
      </c>
      <c r="D266" s="6" t="str">
        <f t="shared" ref="D266:D329" si="19">IF(F266="","",MID(F266,4,2)*1)</f>
        <v/>
      </c>
      <c r="E266" s="28" t="str">
        <f>IF(F266="","",IFERROR(VLOOKUP(D266,データ!$D$1:$E$9,2,FALSE),"エラー"))</f>
        <v/>
      </c>
      <c r="F266" s="35"/>
      <c r="G266" s="19"/>
      <c r="H266" s="19"/>
      <c r="I266" s="20"/>
      <c r="J266" s="20"/>
      <c r="K266" s="20"/>
      <c r="L266" s="20"/>
      <c r="M266" s="49"/>
      <c r="N266" s="49"/>
      <c r="O266" s="50"/>
      <c r="P266" s="9" t="str">
        <f t="shared" si="17"/>
        <v/>
      </c>
      <c r="Q266" s="9" t="str">
        <f t="shared" ref="Q266:Q329" si="20">IF(F266="","",IF(P266=8,"","学生番号は8桁で入力してください！"))</f>
        <v/>
      </c>
    </row>
    <row r="267" spans="1:17" ht="18.75" customHeight="1" x14ac:dyDescent="0.15">
      <c r="A267" s="22" t="str">
        <f>IF($C$3&amp;$C$4&amp;$C$5&lt;&gt;"",VLOOKUP($C$3&amp;$C$4&amp;$C$5,団体コード!A$2:B$182,2,FALSE),"")</f>
        <v/>
      </c>
      <c r="B267" s="21" t="str">
        <f t="shared" si="18"/>
        <v/>
      </c>
      <c r="C267" s="6" t="str">
        <f>IF(F267="","",IFERROR(VLOOKUP(B267,データ!$A$1:$B$12,2,FALSE),"エラー"))</f>
        <v/>
      </c>
      <c r="D267" s="6" t="str">
        <f t="shared" si="19"/>
        <v/>
      </c>
      <c r="E267" s="28" t="str">
        <f>IF(F267="","",IFERROR(VLOOKUP(D267,データ!$D$1:$E$9,2,FALSE),"エラー"))</f>
        <v/>
      </c>
      <c r="F267" s="35"/>
      <c r="G267" s="19"/>
      <c r="H267" s="19"/>
      <c r="I267" s="20"/>
      <c r="J267" s="20"/>
      <c r="K267" s="20"/>
      <c r="L267" s="20"/>
      <c r="M267" s="49"/>
      <c r="N267" s="49"/>
      <c r="O267" s="50"/>
      <c r="P267" s="9" t="str">
        <f t="shared" ref="P267:P330" si="21">IF(F267="","",LEN(F267))</f>
        <v/>
      </c>
      <c r="Q267" s="9" t="str">
        <f t="shared" si="20"/>
        <v/>
      </c>
    </row>
    <row r="268" spans="1:17" ht="18.75" customHeight="1" x14ac:dyDescent="0.15">
      <c r="A268" s="22" t="str">
        <f>IF($C$3&amp;$C$4&amp;$C$5&lt;&gt;"",VLOOKUP($C$3&amp;$C$4&amp;$C$5,団体コード!A$2:B$182,2,FALSE),"")</f>
        <v/>
      </c>
      <c r="B268" s="21" t="str">
        <f t="shared" si="18"/>
        <v/>
      </c>
      <c r="C268" s="6" t="str">
        <f>IF(F268="","",IFERROR(VLOOKUP(B268,データ!$A$1:$B$12,2,FALSE),"エラー"))</f>
        <v/>
      </c>
      <c r="D268" s="6" t="str">
        <f t="shared" si="19"/>
        <v/>
      </c>
      <c r="E268" s="28" t="str">
        <f>IF(F268="","",IFERROR(VLOOKUP(D268,データ!$D$1:$E$9,2,FALSE),"エラー"))</f>
        <v/>
      </c>
      <c r="F268" s="35"/>
      <c r="G268" s="19"/>
      <c r="H268" s="19"/>
      <c r="I268" s="20"/>
      <c r="J268" s="20"/>
      <c r="K268" s="20"/>
      <c r="L268" s="20"/>
      <c r="M268" s="49"/>
      <c r="N268" s="49"/>
      <c r="O268" s="50"/>
      <c r="P268" s="9" t="str">
        <f t="shared" si="21"/>
        <v/>
      </c>
      <c r="Q268" s="9" t="str">
        <f t="shared" si="20"/>
        <v/>
      </c>
    </row>
    <row r="269" spans="1:17" ht="18.75" customHeight="1" x14ac:dyDescent="0.15">
      <c r="A269" s="22" t="str">
        <f>IF($C$3&amp;$C$4&amp;$C$5&lt;&gt;"",VLOOKUP($C$3&amp;$C$4&amp;$C$5,団体コード!A$2:B$182,2,FALSE),"")</f>
        <v/>
      </c>
      <c r="B269" s="21" t="str">
        <f t="shared" si="18"/>
        <v/>
      </c>
      <c r="C269" s="6" t="str">
        <f>IF(F269="","",IFERROR(VLOOKUP(B269,データ!$A$1:$B$12,2,FALSE),"エラー"))</f>
        <v/>
      </c>
      <c r="D269" s="6" t="str">
        <f t="shared" si="19"/>
        <v/>
      </c>
      <c r="E269" s="28" t="str">
        <f>IF(F269="","",IFERROR(VLOOKUP(D269,データ!$D$1:$E$9,2,FALSE),"エラー"))</f>
        <v/>
      </c>
      <c r="F269" s="35"/>
      <c r="G269" s="19"/>
      <c r="H269" s="19"/>
      <c r="I269" s="20"/>
      <c r="J269" s="20"/>
      <c r="K269" s="20"/>
      <c r="L269" s="20"/>
      <c r="M269" s="49"/>
      <c r="N269" s="49"/>
      <c r="O269" s="50"/>
      <c r="P269" s="9" t="str">
        <f t="shared" si="21"/>
        <v/>
      </c>
      <c r="Q269" s="9" t="str">
        <f t="shared" si="20"/>
        <v/>
      </c>
    </row>
    <row r="270" spans="1:17" ht="18.75" customHeight="1" x14ac:dyDescent="0.15">
      <c r="A270" s="22" t="str">
        <f>IF($C$3&amp;$C$4&amp;$C$5&lt;&gt;"",VLOOKUP($C$3&amp;$C$4&amp;$C$5,団体コード!A$2:B$182,2,FALSE),"")</f>
        <v/>
      </c>
      <c r="B270" s="21" t="str">
        <f t="shared" si="18"/>
        <v/>
      </c>
      <c r="C270" s="6" t="str">
        <f>IF(F270="","",IFERROR(VLOOKUP(B270,データ!$A$1:$B$12,2,FALSE),"エラー"))</f>
        <v/>
      </c>
      <c r="D270" s="6" t="str">
        <f t="shared" si="19"/>
        <v/>
      </c>
      <c r="E270" s="28" t="str">
        <f>IF(F270="","",IFERROR(VLOOKUP(D270,データ!$D$1:$E$9,2,FALSE),"エラー"))</f>
        <v/>
      </c>
      <c r="F270" s="35"/>
      <c r="G270" s="19"/>
      <c r="H270" s="19"/>
      <c r="I270" s="20"/>
      <c r="J270" s="20"/>
      <c r="K270" s="20"/>
      <c r="L270" s="20"/>
      <c r="M270" s="49"/>
      <c r="N270" s="49"/>
      <c r="O270" s="50"/>
      <c r="P270" s="9" t="str">
        <f t="shared" si="21"/>
        <v/>
      </c>
      <c r="Q270" s="9" t="str">
        <f t="shared" si="20"/>
        <v/>
      </c>
    </row>
    <row r="271" spans="1:17" ht="18.75" customHeight="1" x14ac:dyDescent="0.15">
      <c r="A271" s="22" t="str">
        <f>IF($C$3&amp;$C$4&amp;$C$5&lt;&gt;"",VLOOKUP($C$3&amp;$C$4&amp;$C$5,団体コード!A$2:B$182,2,FALSE),"")</f>
        <v/>
      </c>
      <c r="B271" s="21" t="str">
        <f t="shared" si="18"/>
        <v/>
      </c>
      <c r="C271" s="6" t="str">
        <f>IF(F271="","",IFERROR(VLOOKUP(B271,データ!$A$1:$B$12,2,FALSE),"エラー"))</f>
        <v/>
      </c>
      <c r="D271" s="6" t="str">
        <f t="shared" si="19"/>
        <v/>
      </c>
      <c r="E271" s="28" t="str">
        <f>IF(F271="","",IFERROR(VLOOKUP(D271,データ!$D$1:$E$9,2,FALSE),"エラー"))</f>
        <v/>
      </c>
      <c r="F271" s="35"/>
      <c r="G271" s="19"/>
      <c r="H271" s="19"/>
      <c r="I271" s="20"/>
      <c r="J271" s="20"/>
      <c r="K271" s="20"/>
      <c r="L271" s="20"/>
      <c r="M271" s="49"/>
      <c r="N271" s="49"/>
      <c r="O271" s="50"/>
      <c r="P271" s="9" t="str">
        <f t="shared" si="21"/>
        <v/>
      </c>
      <c r="Q271" s="9" t="str">
        <f t="shared" si="20"/>
        <v/>
      </c>
    </row>
    <row r="272" spans="1:17" ht="18.75" customHeight="1" x14ac:dyDescent="0.15">
      <c r="A272" s="22" t="str">
        <f>IF($C$3&amp;$C$4&amp;$C$5&lt;&gt;"",VLOOKUP($C$3&amp;$C$4&amp;$C$5,団体コード!A$2:B$182,2,FALSE),"")</f>
        <v/>
      </c>
      <c r="B272" s="21" t="str">
        <f t="shared" si="18"/>
        <v/>
      </c>
      <c r="C272" s="6" t="str">
        <f>IF(F272="","",IFERROR(VLOOKUP(B272,データ!$A$1:$B$12,2,FALSE),"エラー"))</f>
        <v/>
      </c>
      <c r="D272" s="6" t="str">
        <f t="shared" si="19"/>
        <v/>
      </c>
      <c r="E272" s="28" t="str">
        <f>IF(F272="","",IFERROR(VLOOKUP(D272,データ!$D$1:$E$9,2,FALSE),"エラー"))</f>
        <v/>
      </c>
      <c r="F272" s="35"/>
      <c r="G272" s="19"/>
      <c r="H272" s="19"/>
      <c r="I272" s="20"/>
      <c r="J272" s="20"/>
      <c r="K272" s="20"/>
      <c r="L272" s="20"/>
      <c r="M272" s="49"/>
      <c r="N272" s="49"/>
      <c r="O272" s="50"/>
      <c r="P272" s="9" t="str">
        <f t="shared" si="21"/>
        <v/>
      </c>
      <c r="Q272" s="9" t="str">
        <f t="shared" si="20"/>
        <v/>
      </c>
    </row>
    <row r="273" spans="1:17" ht="18.75" customHeight="1" x14ac:dyDescent="0.15">
      <c r="A273" s="22" t="str">
        <f>IF($C$3&amp;$C$4&amp;$C$5&lt;&gt;"",VLOOKUP($C$3&amp;$C$4&amp;$C$5,団体コード!A$2:B$182,2,FALSE),"")</f>
        <v/>
      </c>
      <c r="B273" s="21" t="str">
        <f t="shared" si="18"/>
        <v/>
      </c>
      <c r="C273" s="6" t="str">
        <f>IF(F273="","",IFERROR(VLOOKUP(B273,データ!$A$1:$B$12,2,FALSE),"エラー"))</f>
        <v/>
      </c>
      <c r="D273" s="6" t="str">
        <f t="shared" si="19"/>
        <v/>
      </c>
      <c r="E273" s="28" t="str">
        <f>IF(F273="","",IFERROR(VLOOKUP(D273,データ!$D$1:$E$9,2,FALSE),"エラー"))</f>
        <v/>
      </c>
      <c r="F273" s="35"/>
      <c r="G273" s="19"/>
      <c r="H273" s="19"/>
      <c r="I273" s="20"/>
      <c r="J273" s="20"/>
      <c r="K273" s="20"/>
      <c r="L273" s="20"/>
      <c r="M273" s="49"/>
      <c r="N273" s="49"/>
      <c r="O273" s="50"/>
      <c r="P273" s="9" t="str">
        <f t="shared" si="21"/>
        <v/>
      </c>
      <c r="Q273" s="9" t="str">
        <f t="shared" si="20"/>
        <v/>
      </c>
    </row>
    <row r="274" spans="1:17" ht="18.75" customHeight="1" x14ac:dyDescent="0.15">
      <c r="A274" s="22" t="str">
        <f>IF($C$3&amp;$C$4&amp;$C$5&lt;&gt;"",VLOOKUP($C$3&amp;$C$4&amp;$C$5,団体コード!A$2:B$182,2,FALSE),"")</f>
        <v/>
      </c>
      <c r="B274" s="21" t="str">
        <f t="shared" si="18"/>
        <v/>
      </c>
      <c r="C274" s="6" t="str">
        <f>IF(F274="","",IFERROR(VLOOKUP(B274,データ!$A$1:$B$12,2,FALSE),"エラー"))</f>
        <v/>
      </c>
      <c r="D274" s="6" t="str">
        <f t="shared" si="19"/>
        <v/>
      </c>
      <c r="E274" s="28" t="str">
        <f>IF(F274="","",IFERROR(VLOOKUP(D274,データ!$D$1:$E$9,2,FALSE),"エラー"))</f>
        <v/>
      </c>
      <c r="F274" s="35"/>
      <c r="G274" s="19"/>
      <c r="H274" s="19"/>
      <c r="I274" s="20"/>
      <c r="J274" s="20"/>
      <c r="K274" s="20"/>
      <c r="L274" s="20"/>
      <c r="M274" s="49"/>
      <c r="N274" s="49"/>
      <c r="O274" s="50"/>
      <c r="P274" s="9" t="str">
        <f t="shared" si="21"/>
        <v/>
      </c>
      <c r="Q274" s="9" t="str">
        <f t="shared" si="20"/>
        <v/>
      </c>
    </row>
    <row r="275" spans="1:17" ht="18.75" customHeight="1" x14ac:dyDescent="0.15">
      <c r="A275" s="22" t="str">
        <f>IF($C$3&amp;$C$4&amp;$C$5&lt;&gt;"",VLOOKUP($C$3&amp;$C$4&amp;$C$5,団体コード!A$2:B$182,2,FALSE),"")</f>
        <v/>
      </c>
      <c r="B275" s="21" t="str">
        <f t="shared" si="18"/>
        <v/>
      </c>
      <c r="C275" s="6" t="str">
        <f>IF(F275="","",IFERROR(VLOOKUP(B275,データ!$A$1:$B$12,2,FALSE),"エラー"))</f>
        <v/>
      </c>
      <c r="D275" s="6" t="str">
        <f t="shared" si="19"/>
        <v/>
      </c>
      <c r="E275" s="28" t="str">
        <f>IF(F275="","",IFERROR(VLOOKUP(D275,データ!$D$1:$E$9,2,FALSE),"エラー"))</f>
        <v/>
      </c>
      <c r="F275" s="35"/>
      <c r="G275" s="19"/>
      <c r="H275" s="19"/>
      <c r="I275" s="20"/>
      <c r="J275" s="20"/>
      <c r="K275" s="20"/>
      <c r="L275" s="20"/>
      <c r="M275" s="49"/>
      <c r="N275" s="49"/>
      <c r="O275" s="50"/>
      <c r="P275" s="9" t="str">
        <f t="shared" si="21"/>
        <v/>
      </c>
      <c r="Q275" s="9" t="str">
        <f t="shared" si="20"/>
        <v/>
      </c>
    </row>
    <row r="276" spans="1:17" ht="18.75" customHeight="1" x14ac:dyDescent="0.15">
      <c r="A276" s="22" t="str">
        <f>IF($C$3&amp;$C$4&amp;$C$5&lt;&gt;"",VLOOKUP($C$3&amp;$C$4&amp;$C$5,団体コード!A$2:B$182,2,FALSE),"")</f>
        <v/>
      </c>
      <c r="B276" s="21" t="str">
        <f t="shared" si="18"/>
        <v/>
      </c>
      <c r="C276" s="6" t="str">
        <f>IF(F276="","",IFERROR(VLOOKUP(B276,データ!$A$1:$B$12,2,FALSE),"エラー"))</f>
        <v/>
      </c>
      <c r="D276" s="6" t="str">
        <f t="shared" si="19"/>
        <v/>
      </c>
      <c r="E276" s="28" t="str">
        <f>IF(F276="","",IFERROR(VLOOKUP(D276,データ!$D$1:$E$9,2,FALSE),"エラー"))</f>
        <v/>
      </c>
      <c r="F276" s="35"/>
      <c r="G276" s="19"/>
      <c r="H276" s="19"/>
      <c r="I276" s="20"/>
      <c r="J276" s="20"/>
      <c r="K276" s="20"/>
      <c r="L276" s="20"/>
      <c r="M276" s="49"/>
      <c r="N276" s="49"/>
      <c r="O276" s="50"/>
      <c r="P276" s="9" t="str">
        <f t="shared" si="21"/>
        <v/>
      </c>
      <c r="Q276" s="9" t="str">
        <f t="shared" si="20"/>
        <v/>
      </c>
    </row>
    <row r="277" spans="1:17" ht="18.75" customHeight="1" x14ac:dyDescent="0.15">
      <c r="A277" s="22" t="str">
        <f>IF($C$3&amp;$C$4&amp;$C$5&lt;&gt;"",VLOOKUP($C$3&amp;$C$4&amp;$C$5,団体コード!A$2:B$182,2,FALSE),"")</f>
        <v/>
      </c>
      <c r="B277" s="21" t="str">
        <f t="shared" si="18"/>
        <v/>
      </c>
      <c r="C277" s="6" t="str">
        <f>IF(F277="","",IFERROR(VLOOKUP(B277,データ!$A$1:$B$12,2,FALSE),"エラー"))</f>
        <v/>
      </c>
      <c r="D277" s="6" t="str">
        <f t="shared" si="19"/>
        <v/>
      </c>
      <c r="E277" s="28" t="str">
        <f>IF(F277="","",IFERROR(VLOOKUP(D277,データ!$D$1:$E$9,2,FALSE),"エラー"))</f>
        <v/>
      </c>
      <c r="F277" s="35"/>
      <c r="G277" s="19"/>
      <c r="H277" s="19"/>
      <c r="I277" s="20"/>
      <c r="J277" s="20"/>
      <c r="K277" s="20"/>
      <c r="L277" s="20"/>
      <c r="M277" s="49"/>
      <c r="N277" s="49"/>
      <c r="O277" s="50"/>
      <c r="P277" s="9" t="str">
        <f t="shared" si="21"/>
        <v/>
      </c>
      <c r="Q277" s="9" t="str">
        <f t="shared" si="20"/>
        <v/>
      </c>
    </row>
    <row r="278" spans="1:17" ht="18.75" customHeight="1" x14ac:dyDescent="0.15">
      <c r="A278" s="22" t="str">
        <f>IF($C$3&amp;$C$4&amp;$C$5&lt;&gt;"",VLOOKUP($C$3&amp;$C$4&amp;$C$5,団体コード!A$2:B$182,2,FALSE),"")</f>
        <v/>
      </c>
      <c r="B278" s="21" t="str">
        <f t="shared" si="18"/>
        <v/>
      </c>
      <c r="C278" s="6" t="str">
        <f>IF(F278="","",IFERROR(VLOOKUP(B278,データ!$A$1:$B$12,2,FALSE),"エラー"))</f>
        <v/>
      </c>
      <c r="D278" s="6" t="str">
        <f t="shared" si="19"/>
        <v/>
      </c>
      <c r="E278" s="28" t="str">
        <f>IF(F278="","",IFERROR(VLOOKUP(D278,データ!$D$1:$E$9,2,FALSE),"エラー"))</f>
        <v/>
      </c>
      <c r="F278" s="35"/>
      <c r="G278" s="19"/>
      <c r="H278" s="19"/>
      <c r="I278" s="20"/>
      <c r="J278" s="20"/>
      <c r="K278" s="20"/>
      <c r="L278" s="20"/>
      <c r="M278" s="49"/>
      <c r="N278" s="49"/>
      <c r="O278" s="50"/>
      <c r="P278" s="9" t="str">
        <f t="shared" si="21"/>
        <v/>
      </c>
      <c r="Q278" s="9" t="str">
        <f t="shared" si="20"/>
        <v/>
      </c>
    </row>
    <row r="279" spans="1:17" ht="18.75" customHeight="1" x14ac:dyDescent="0.15">
      <c r="A279" s="22" t="str">
        <f>IF($C$3&amp;$C$4&amp;$C$5&lt;&gt;"",VLOOKUP($C$3&amp;$C$4&amp;$C$5,団体コード!A$2:B$182,2,FALSE),"")</f>
        <v/>
      </c>
      <c r="B279" s="21" t="str">
        <f t="shared" si="18"/>
        <v/>
      </c>
      <c r="C279" s="6" t="str">
        <f>IF(F279="","",IFERROR(VLOOKUP(B279,データ!$A$1:$B$12,2,FALSE),"エラー"))</f>
        <v/>
      </c>
      <c r="D279" s="6" t="str">
        <f t="shared" si="19"/>
        <v/>
      </c>
      <c r="E279" s="28" t="str">
        <f>IF(F279="","",IFERROR(VLOOKUP(D279,データ!$D$1:$E$9,2,FALSE),"エラー"))</f>
        <v/>
      </c>
      <c r="F279" s="35"/>
      <c r="G279" s="19"/>
      <c r="H279" s="19"/>
      <c r="I279" s="20"/>
      <c r="J279" s="20"/>
      <c r="K279" s="20"/>
      <c r="L279" s="20"/>
      <c r="M279" s="49"/>
      <c r="N279" s="49"/>
      <c r="O279" s="50"/>
      <c r="P279" s="9" t="str">
        <f t="shared" si="21"/>
        <v/>
      </c>
      <c r="Q279" s="9" t="str">
        <f t="shared" si="20"/>
        <v/>
      </c>
    </row>
    <row r="280" spans="1:17" ht="18.75" customHeight="1" x14ac:dyDescent="0.15">
      <c r="A280" s="22" t="str">
        <f>IF($C$3&amp;$C$4&amp;$C$5&lt;&gt;"",VLOOKUP($C$3&amp;$C$4&amp;$C$5,団体コード!A$2:B$182,2,FALSE),"")</f>
        <v/>
      </c>
      <c r="B280" s="21" t="str">
        <f t="shared" si="18"/>
        <v/>
      </c>
      <c r="C280" s="6" t="str">
        <f>IF(F280="","",IFERROR(VLOOKUP(B280,データ!$A$1:$B$12,2,FALSE),"エラー"))</f>
        <v/>
      </c>
      <c r="D280" s="6" t="str">
        <f t="shared" si="19"/>
        <v/>
      </c>
      <c r="E280" s="28" t="str">
        <f>IF(F280="","",IFERROR(VLOOKUP(D280,データ!$D$1:$E$9,2,FALSE),"エラー"))</f>
        <v/>
      </c>
      <c r="F280" s="35"/>
      <c r="G280" s="19"/>
      <c r="H280" s="19"/>
      <c r="I280" s="20"/>
      <c r="J280" s="20"/>
      <c r="K280" s="20"/>
      <c r="L280" s="20"/>
      <c r="M280" s="49"/>
      <c r="N280" s="49"/>
      <c r="O280" s="50"/>
      <c r="P280" s="9" t="str">
        <f t="shared" si="21"/>
        <v/>
      </c>
      <c r="Q280" s="9" t="str">
        <f t="shared" si="20"/>
        <v/>
      </c>
    </row>
    <row r="281" spans="1:17" ht="18.75" customHeight="1" x14ac:dyDescent="0.15">
      <c r="A281" s="22" t="str">
        <f>IF($C$3&amp;$C$4&amp;$C$5&lt;&gt;"",VLOOKUP($C$3&amp;$C$4&amp;$C$5,団体コード!A$2:B$182,2,FALSE),"")</f>
        <v/>
      </c>
      <c r="B281" s="21" t="str">
        <f t="shared" si="18"/>
        <v/>
      </c>
      <c r="C281" s="6" t="str">
        <f>IF(F281="","",IFERROR(VLOOKUP(B281,データ!$A$1:$B$12,2,FALSE),"エラー"))</f>
        <v/>
      </c>
      <c r="D281" s="6" t="str">
        <f t="shared" si="19"/>
        <v/>
      </c>
      <c r="E281" s="28" t="str">
        <f>IF(F281="","",IFERROR(VLOOKUP(D281,データ!$D$1:$E$9,2,FALSE),"エラー"))</f>
        <v/>
      </c>
      <c r="F281" s="35"/>
      <c r="G281" s="19"/>
      <c r="H281" s="19"/>
      <c r="I281" s="20"/>
      <c r="J281" s="20"/>
      <c r="K281" s="20"/>
      <c r="L281" s="20"/>
      <c r="M281" s="49"/>
      <c r="N281" s="49"/>
      <c r="O281" s="50"/>
      <c r="P281" s="9" t="str">
        <f t="shared" si="21"/>
        <v/>
      </c>
      <c r="Q281" s="9" t="str">
        <f t="shared" si="20"/>
        <v/>
      </c>
    </row>
    <row r="282" spans="1:17" ht="18.75" customHeight="1" x14ac:dyDescent="0.15">
      <c r="A282" s="22" t="str">
        <f>IF($C$3&amp;$C$4&amp;$C$5&lt;&gt;"",VLOOKUP($C$3&amp;$C$4&amp;$C$5,団体コード!A$2:B$182,2,FALSE),"")</f>
        <v/>
      </c>
      <c r="B282" s="21" t="str">
        <f t="shared" si="18"/>
        <v/>
      </c>
      <c r="C282" s="6" t="str">
        <f>IF(F282="","",IFERROR(VLOOKUP(B282,データ!$A$1:$B$12,2,FALSE),"エラー"))</f>
        <v/>
      </c>
      <c r="D282" s="6" t="str">
        <f t="shared" si="19"/>
        <v/>
      </c>
      <c r="E282" s="28" t="str">
        <f>IF(F282="","",IFERROR(VLOOKUP(D282,データ!$D$1:$E$9,2,FALSE),"エラー"))</f>
        <v/>
      </c>
      <c r="F282" s="35"/>
      <c r="G282" s="19"/>
      <c r="H282" s="19"/>
      <c r="I282" s="20"/>
      <c r="J282" s="20"/>
      <c r="K282" s="20"/>
      <c r="L282" s="20"/>
      <c r="M282" s="49"/>
      <c r="N282" s="49"/>
      <c r="O282" s="50"/>
      <c r="P282" s="9" t="str">
        <f t="shared" si="21"/>
        <v/>
      </c>
      <c r="Q282" s="9" t="str">
        <f t="shared" si="20"/>
        <v/>
      </c>
    </row>
    <row r="283" spans="1:17" ht="18.75" customHeight="1" x14ac:dyDescent="0.15">
      <c r="A283" s="22" t="str">
        <f>IF($C$3&amp;$C$4&amp;$C$5&lt;&gt;"",VLOOKUP($C$3&amp;$C$4&amp;$C$5,団体コード!A$2:B$182,2,FALSE),"")</f>
        <v/>
      </c>
      <c r="B283" s="21" t="str">
        <f t="shared" si="18"/>
        <v/>
      </c>
      <c r="C283" s="6" t="str">
        <f>IF(F283="","",IFERROR(VLOOKUP(B283,データ!$A$1:$B$12,2,FALSE),"エラー"))</f>
        <v/>
      </c>
      <c r="D283" s="6" t="str">
        <f t="shared" si="19"/>
        <v/>
      </c>
      <c r="E283" s="28" t="str">
        <f>IF(F283="","",IFERROR(VLOOKUP(D283,データ!$D$1:$E$9,2,FALSE),"エラー"))</f>
        <v/>
      </c>
      <c r="F283" s="35"/>
      <c r="G283" s="19"/>
      <c r="H283" s="19"/>
      <c r="I283" s="20"/>
      <c r="J283" s="20"/>
      <c r="K283" s="20"/>
      <c r="L283" s="20"/>
      <c r="M283" s="49"/>
      <c r="N283" s="49"/>
      <c r="O283" s="50"/>
      <c r="P283" s="9" t="str">
        <f t="shared" si="21"/>
        <v/>
      </c>
      <c r="Q283" s="9" t="str">
        <f t="shared" si="20"/>
        <v/>
      </c>
    </row>
    <row r="284" spans="1:17" ht="18.75" customHeight="1" x14ac:dyDescent="0.15">
      <c r="A284" s="22" t="str">
        <f>IF($C$3&amp;$C$4&amp;$C$5&lt;&gt;"",VLOOKUP($C$3&amp;$C$4&amp;$C$5,団体コード!A$2:B$182,2,FALSE),"")</f>
        <v/>
      </c>
      <c r="B284" s="21" t="str">
        <f t="shared" si="18"/>
        <v/>
      </c>
      <c r="C284" s="6" t="str">
        <f>IF(F284="","",IFERROR(VLOOKUP(B284,データ!$A$1:$B$12,2,FALSE),"エラー"))</f>
        <v/>
      </c>
      <c r="D284" s="6" t="str">
        <f t="shared" si="19"/>
        <v/>
      </c>
      <c r="E284" s="28" t="str">
        <f>IF(F284="","",IFERROR(VLOOKUP(D284,データ!$D$1:$E$9,2,FALSE),"エラー"))</f>
        <v/>
      </c>
      <c r="F284" s="35"/>
      <c r="G284" s="19"/>
      <c r="H284" s="19"/>
      <c r="I284" s="20"/>
      <c r="J284" s="20"/>
      <c r="K284" s="20"/>
      <c r="L284" s="20"/>
      <c r="M284" s="49"/>
      <c r="N284" s="49"/>
      <c r="O284" s="50"/>
      <c r="P284" s="9" t="str">
        <f t="shared" si="21"/>
        <v/>
      </c>
      <c r="Q284" s="9" t="str">
        <f t="shared" si="20"/>
        <v/>
      </c>
    </row>
    <row r="285" spans="1:17" ht="18.75" customHeight="1" x14ac:dyDescent="0.15">
      <c r="A285" s="22" t="str">
        <f>IF($C$3&amp;$C$4&amp;$C$5&lt;&gt;"",VLOOKUP($C$3&amp;$C$4&amp;$C$5,団体コード!A$2:B$182,2,FALSE),"")</f>
        <v/>
      </c>
      <c r="B285" s="21" t="str">
        <f t="shared" si="18"/>
        <v/>
      </c>
      <c r="C285" s="6" t="str">
        <f>IF(F285="","",IFERROR(VLOOKUP(B285,データ!$A$1:$B$12,2,FALSE),"エラー"))</f>
        <v/>
      </c>
      <c r="D285" s="6" t="str">
        <f t="shared" si="19"/>
        <v/>
      </c>
      <c r="E285" s="28" t="str">
        <f>IF(F285="","",IFERROR(VLOOKUP(D285,データ!$D$1:$E$9,2,FALSE),"エラー"))</f>
        <v/>
      </c>
      <c r="F285" s="35"/>
      <c r="G285" s="19"/>
      <c r="H285" s="19"/>
      <c r="I285" s="20"/>
      <c r="J285" s="20"/>
      <c r="K285" s="20"/>
      <c r="L285" s="20"/>
      <c r="M285" s="49"/>
      <c r="N285" s="49"/>
      <c r="O285" s="50"/>
      <c r="P285" s="9" t="str">
        <f t="shared" si="21"/>
        <v/>
      </c>
      <c r="Q285" s="9" t="str">
        <f t="shared" si="20"/>
        <v/>
      </c>
    </row>
    <row r="286" spans="1:17" ht="18.75" customHeight="1" x14ac:dyDescent="0.15">
      <c r="A286" s="22" t="str">
        <f>IF($C$3&amp;$C$4&amp;$C$5&lt;&gt;"",VLOOKUP($C$3&amp;$C$4&amp;$C$5,団体コード!A$2:B$182,2,FALSE),"")</f>
        <v/>
      </c>
      <c r="B286" s="21" t="str">
        <f t="shared" si="18"/>
        <v/>
      </c>
      <c r="C286" s="6" t="str">
        <f>IF(F286="","",IFERROR(VLOOKUP(B286,データ!$A$1:$B$12,2,FALSE),"エラー"))</f>
        <v/>
      </c>
      <c r="D286" s="6" t="str">
        <f t="shared" si="19"/>
        <v/>
      </c>
      <c r="E286" s="28" t="str">
        <f>IF(F286="","",IFERROR(VLOOKUP(D286,データ!$D$1:$E$9,2,FALSE),"エラー"))</f>
        <v/>
      </c>
      <c r="F286" s="35"/>
      <c r="G286" s="19"/>
      <c r="H286" s="19"/>
      <c r="I286" s="20"/>
      <c r="J286" s="20"/>
      <c r="K286" s="20"/>
      <c r="L286" s="20"/>
      <c r="M286" s="49"/>
      <c r="N286" s="49"/>
      <c r="O286" s="50"/>
      <c r="P286" s="9" t="str">
        <f t="shared" si="21"/>
        <v/>
      </c>
      <c r="Q286" s="9" t="str">
        <f t="shared" si="20"/>
        <v/>
      </c>
    </row>
    <row r="287" spans="1:17" ht="18.75" customHeight="1" x14ac:dyDescent="0.15">
      <c r="A287" s="22" t="str">
        <f>IF($C$3&amp;$C$4&amp;$C$5&lt;&gt;"",VLOOKUP($C$3&amp;$C$4&amp;$C$5,団体コード!A$2:B$182,2,FALSE),"")</f>
        <v/>
      </c>
      <c r="B287" s="21" t="str">
        <f t="shared" si="18"/>
        <v/>
      </c>
      <c r="C287" s="6" t="str">
        <f>IF(F287="","",IFERROR(VLOOKUP(B287,データ!$A$1:$B$12,2,FALSE),"エラー"))</f>
        <v/>
      </c>
      <c r="D287" s="6" t="str">
        <f t="shared" si="19"/>
        <v/>
      </c>
      <c r="E287" s="28" t="str">
        <f>IF(F287="","",IFERROR(VLOOKUP(D287,データ!$D$1:$E$9,2,FALSE),"エラー"))</f>
        <v/>
      </c>
      <c r="F287" s="35"/>
      <c r="G287" s="19"/>
      <c r="H287" s="19"/>
      <c r="I287" s="20"/>
      <c r="J287" s="20"/>
      <c r="K287" s="20"/>
      <c r="L287" s="20"/>
      <c r="M287" s="49"/>
      <c r="N287" s="49"/>
      <c r="O287" s="50"/>
      <c r="P287" s="9" t="str">
        <f t="shared" si="21"/>
        <v/>
      </c>
      <c r="Q287" s="9" t="str">
        <f t="shared" si="20"/>
        <v/>
      </c>
    </row>
    <row r="288" spans="1:17" ht="18.75" customHeight="1" x14ac:dyDescent="0.15">
      <c r="A288" s="22" t="str">
        <f>IF($C$3&amp;$C$4&amp;$C$5&lt;&gt;"",VLOOKUP($C$3&amp;$C$4&amp;$C$5,団体コード!A$2:B$182,2,FALSE),"")</f>
        <v/>
      </c>
      <c r="B288" s="21" t="str">
        <f t="shared" si="18"/>
        <v/>
      </c>
      <c r="C288" s="6" t="str">
        <f>IF(F288="","",IFERROR(VLOOKUP(B288,データ!$A$1:$B$12,2,FALSE),"エラー"))</f>
        <v/>
      </c>
      <c r="D288" s="6" t="str">
        <f t="shared" si="19"/>
        <v/>
      </c>
      <c r="E288" s="28" t="str">
        <f>IF(F288="","",IFERROR(VLOOKUP(D288,データ!$D$1:$E$9,2,FALSE),"エラー"))</f>
        <v/>
      </c>
      <c r="F288" s="35"/>
      <c r="G288" s="19"/>
      <c r="H288" s="19"/>
      <c r="I288" s="20"/>
      <c r="J288" s="20"/>
      <c r="K288" s="20"/>
      <c r="L288" s="20"/>
      <c r="M288" s="49"/>
      <c r="N288" s="49"/>
      <c r="O288" s="50"/>
      <c r="P288" s="9" t="str">
        <f t="shared" si="21"/>
        <v/>
      </c>
      <c r="Q288" s="9" t="str">
        <f t="shared" si="20"/>
        <v/>
      </c>
    </row>
    <row r="289" spans="1:17" ht="18.75" customHeight="1" x14ac:dyDescent="0.15">
      <c r="A289" s="22" t="str">
        <f>IF($C$3&amp;$C$4&amp;$C$5&lt;&gt;"",VLOOKUP($C$3&amp;$C$4&amp;$C$5,団体コード!A$2:B$182,2,FALSE),"")</f>
        <v/>
      </c>
      <c r="B289" s="21" t="str">
        <f t="shared" si="18"/>
        <v/>
      </c>
      <c r="C289" s="6" t="str">
        <f>IF(F289="","",IFERROR(VLOOKUP(B289,データ!$A$1:$B$12,2,FALSE),"エラー"))</f>
        <v/>
      </c>
      <c r="D289" s="6" t="str">
        <f t="shared" si="19"/>
        <v/>
      </c>
      <c r="E289" s="28" t="str">
        <f>IF(F289="","",IFERROR(VLOOKUP(D289,データ!$D$1:$E$9,2,FALSE),"エラー"))</f>
        <v/>
      </c>
      <c r="F289" s="35"/>
      <c r="G289" s="19"/>
      <c r="H289" s="19"/>
      <c r="I289" s="20"/>
      <c r="J289" s="20"/>
      <c r="K289" s="20"/>
      <c r="L289" s="20"/>
      <c r="M289" s="49"/>
      <c r="N289" s="49"/>
      <c r="O289" s="50"/>
      <c r="P289" s="9" t="str">
        <f t="shared" si="21"/>
        <v/>
      </c>
      <c r="Q289" s="9" t="str">
        <f t="shared" si="20"/>
        <v/>
      </c>
    </row>
    <row r="290" spans="1:17" ht="18.75" customHeight="1" x14ac:dyDescent="0.15">
      <c r="A290" s="22" t="str">
        <f>IF($C$3&amp;$C$4&amp;$C$5&lt;&gt;"",VLOOKUP($C$3&amp;$C$4&amp;$C$5,団体コード!A$2:B$182,2,FALSE),"")</f>
        <v/>
      </c>
      <c r="B290" s="21" t="str">
        <f t="shared" si="18"/>
        <v/>
      </c>
      <c r="C290" s="6" t="str">
        <f>IF(F290="","",IFERROR(VLOOKUP(B290,データ!$A$1:$B$12,2,FALSE),"エラー"))</f>
        <v/>
      </c>
      <c r="D290" s="6" t="str">
        <f t="shared" si="19"/>
        <v/>
      </c>
      <c r="E290" s="28" t="str">
        <f>IF(F290="","",IFERROR(VLOOKUP(D290,データ!$D$1:$E$9,2,FALSE),"エラー"))</f>
        <v/>
      </c>
      <c r="F290" s="35"/>
      <c r="G290" s="19"/>
      <c r="H290" s="19"/>
      <c r="I290" s="20"/>
      <c r="J290" s="20"/>
      <c r="K290" s="20"/>
      <c r="L290" s="20"/>
      <c r="M290" s="49"/>
      <c r="N290" s="49"/>
      <c r="O290" s="50"/>
      <c r="P290" s="9" t="str">
        <f t="shared" si="21"/>
        <v/>
      </c>
      <c r="Q290" s="9" t="str">
        <f t="shared" si="20"/>
        <v/>
      </c>
    </row>
    <row r="291" spans="1:17" ht="18.75" customHeight="1" x14ac:dyDescent="0.15">
      <c r="A291" s="22" t="str">
        <f>IF($C$3&amp;$C$4&amp;$C$5&lt;&gt;"",VLOOKUP($C$3&amp;$C$4&amp;$C$5,団体コード!A$2:B$182,2,FALSE),"")</f>
        <v/>
      </c>
      <c r="B291" s="21" t="str">
        <f t="shared" si="18"/>
        <v/>
      </c>
      <c r="C291" s="6" t="str">
        <f>IF(F291="","",IFERROR(VLOOKUP(B291,データ!$A$1:$B$12,2,FALSE),"エラー"))</f>
        <v/>
      </c>
      <c r="D291" s="6" t="str">
        <f t="shared" si="19"/>
        <v/>
      </c>
      <c r="E291" s="28" t="str">
        <f>IF(F291="","",IFERROR(VLOOKUP(D291,データ!$D$1:$E$9,2,FALSE),"エラー"))</f>
        <v/>
      </c>
      <c r="F291" s="35"/>
      <c r="G291" s="19"/>
      <c r="H291" s="19"/>
      <c r="I291" s="20"/>
      <c r="J291" s="20"/>
      <c r="K291" s="20"/>
      <c r="L291" s="20"/>
      <c r="M291" s="49"/>
      <c r="N291" s="49"/>
      <c r="O291" s="50"/>
      <c r="P291" s="9" t="str">
        <f t="shared" si="21"/>
        <v/>
      </c>
      <c r="Q291" s="9" t="str">
        <f t="shared" si="20"/>
        <v/>
      </c>
    </row>
    <row r="292" spans="1:17" ht="18.75" customHeight="1" x14ac:dyDescent="0.15">
      <c r="A292" s="22" t="str">
        <f>IF($C$3&amp;$C$4&amp;$C$5&lt;&gt;"",VLOOKUP($C$3&amp;$C$4&amp;$C$5,団体コード!A$2:B$182,2,FALSE),"")</f>
        <v/>
      </c>
      <c r="B292" s="21" t="str">
        <f t="shared" si="18"/>
        <v/>
      </c>
      <c r="C292" s="6" t="str">
        <f>IF(F292="","",IFERROR(VLOOKUP(B292,データ!$A$1:$B$12,2,FALSE),"エラー"))</f>
        <v/>
      </c>
      <c r="D292" s="6" t="str">
        <f t="shared" si="19"/>
        <v/>
      </c>
      <c r="E292" s="28" t="str">
        <f>IF(F292="","",IFERROR(VLOOKUP(D292,データ!$D$1:$E$9,2,FALSE),"エラー"))</f>
        <v/>
      </c>
      <c r="F292" s="35"/>
      <c r="G292" s="19"/>
      <c r="H292" s="19"/>
      <c r="I292" s="20"/>
      <c r="J292" s="20"/>
      <c r="K292" s="20"/>
      <c r="L292" s="20"/>
      <c r="M292" s="49"/>
      <c r="N292" s="49"/>
      <c r="O292" s="50"/>
      <c r="P292" s="9" t="str">
        <f t="shared" si="21"/>
        <v/>
      </c>
      <c r="Q292" s="9" t="str">
        <f t="shared" si="20"/>
        <v/>
      </c>
    </row>
    <row r="293" spans="1:17" ht="18.75" customHeight="1" x14ac:dyDescent="0.15">
      <c r="A293" s="22" t="str">
        <f>IF($C$3&amp;$C$4&amp;$C$5&lt;&gt;"",VLOOKUP($C$3&amp;$C$4&amp;$C$5,団体コード!A$2:B$182,2,FALSE),"")</f>
        <v/>
      </c>
      <c r="B293" s="21" t="str">
        <f t="shared" si="18"/>
        <v/>
      </c>
      <c r="C293" s="6" t="str">
        <f>IF(F293="","",IFERROR(VLOOKUP(B293,データ!$A$1:$B$12,2,FALSE),"エラー"))</f>
        <v/>
      </c>
      <c r="D293" s="6" t="str">
        <f t="shared" si="19"/>
        <v/>
      </c>
      <c r="E293" s="28" t="str">
        <f>IF(F293="","",IFERROR(VLOOKUP(D293,データ!$D$1:$E$9,2,FALSE),"エラー"))</f>
        <v/>
      </c>
      <c r="F293" s="35"/>
      <c r="G293" s="19"/>
      <c r="H293" s="19"/>
      <c r="I293" s="20"/>
      <c r="J293" s="20"/>
      <c r="K293" s="20"/>
      <c r="L293" s="20"/>
      <c r="M293" s="49"/>
      <c r="N293" s="49"/>
      <c r="O293" s="50"/>
      <c r="P293" s="9" t="str">
        <f t="shared" si="21"/>
        <v/>
      </c>
      <c r="Q293" s="9" t="str">
        <f t="shared" si="20"/>
        <v/>
      </c>
    </row>
    <row r="294" spans="1:17" ht="18.75" customHeight="1" x14ac:dyDescent="0.15">
      <c r="A294" s="22" t="str">
        <f>IF($C$3&amp;$C$4&amp;$C$5&lt;&gt;"",VLOOKUP($C$3&amp;$C$4&amp;$C$5,団体コード!A$2:B$182,2,FALSE),"")</f>
        <v/>
      </c>
      <c r="B294" s="21" t="str">
        <f t="shared" si="18"/>
        <v/>
      </c>
      <c r="C294" s="6" t="str">
        <f>IF(F294="","",IFERROR(VLOOKUP(B294,データ!$A$1:$B$12,2,FALSE),"エラー"))</f>
        <v/>
      </c>
      <c r="D294" s="6" t="str">
        <f t="shared" si="19"/>
        <v/>
      </c>
      <c r="E294" s="28" t="str">
        <f>IF(F294="","",IFERROR(VLOOKUP(D294,データ!$D$1:$E$9,2,FALSE),"エラー"))</f>
        <v/>
      </c>
      <c r="F294" s="35"/>
      <c r="G294" s="19"/>
      <c r="H294" s="19"/>
      <c r="I294" s="20"/>
      <c r="J294" s="20"/>
      <c r="K294" s="20"/>
      <c r="L294" s="20"/>
      <c r="M294" s="49"/>
      <c r="N294" s="49"/>
      <c r="O294" s="50"/>
      <c r="P294" s="9" t="str">
        <f t="shared" si="21"/>
        <v/>
      </c>
      <c r="Q294" s="9" t="str">
        <f t="shared" si="20"/>
        <v/>
      </c>
    </row>
    <row r="295" spans="1:17" ht="18.75" customHeight="1" x14ac:dyDescent="0.15">
      <c r="A295" s="22" t="str">
        <f>IF($C$3&amp;$C$4&amp;$C$5&lt;&gt;"",VLOOKUP($C$3&amp;$C$4&amp;$C$5,団体コード!A$2:B$182,2,FALSE),"")</f>
        <v/>
      </c>
      <c r="B295" s="21" t="str">
        <f t="shared" si="18"/>
        <v/>
      </c>
      <c r="C295" s="6" t="str">
        <f>IF(F295="","",IFERROR(VLOOKUP(B295,データ!$A$1:$B$12,2,FALSE),"エラー"))</f>
        <v/>
      </c>
      <c r="D295" s="6" t="str">
        <f t="shared" si="19"/>
        <v/>
      </c>
      <c r="E295" s="28" t="str">
        <f>IF(F295="","",IFERROR(VLOOKUP(D295,データ!$D$1:$E$9,2,FALSE),"エラー"))</f>
        <v/>
      </c>
      <c r="F295" s="35"/>
      <c r="G295" s="19"/>
      <c r="H295" s="19"/>
      <c r="I295" s="20"/>
      <c r="J295" s="20"/>
      <c r="K295" s="20"/>
      <c r="L295" s="20"/>
      <c r="M295" s="49"/>
      <c r="N295" s="49"/>
      <c r="O295" s="50"/>
      <c r="P295" s="9" t="str">
        <f t="shared" si="21"/>
        <v/>
      </c>
      <c r="Q295" s="9" t="str">
        <f t="shared" si="20"/>
        <v/>
      </c>
    </row>
    <row r="296" spans="1:17" ht="18.75" customHeight="1" x14ac:dyDescent="0.15">
      <c r="A296" s="22" t="str">
        <f>IF($C$3&amp;$C$4&amp;$C$5&lt;&gt;"",VLOOKUP($C$3&amp;$C$4&amp;$C$5,団体コード!A$2:B$182,2,FALSE),"")</f>
        <v/>
      </c>
      <c r="B296" s="21" t="str">
        <f t="shared" si="18"/>
        <v/>
      </c>
      <c r="C296" s="6" t="str">
        <f>IF(F296="","",IFERROR(VLOOKUP(B296,データ!$A$1:$B$12,2,FALSE),"エラー"))</f>
        <v/>
      </c>
      <c r="D296" s="6" t="str">
        <f t="shared" si="19"/>
        <v/>
      </c>
      <c r="E296" s="28" t="str">
        <f>IF(F296="","",IFERROR(VLOOKUP(D296,データ!$D$1:$E$9,2,FALSE),"エラー"))</f>
        <v/>
      </c>
      <c r="F296" s="35"/>
      <c r="G296" s="19"/>
      <c r="H296" s="19"/>
      <c r="I296" s="20"/>
      <c r="J296" s="20"/>
      <c r="K296" s="20"/>
      <c r="L296" s="20"/>
      <c r="M296" s="49"/>
      <c r="N296" s="49"/>
      <c r="O296" s="50"/>
      <c r="P296" s="9" t="str">
        <f t="shared" si="21"/>
        <v/>
      </c>
      <c r="Q296" s="9" t="str">
        <f t="shared" si="20"/>
        <v/>
      </c>
    </row>
    <row r="297" spans="1:17" ht="18.75" customHeight="1" x14ac:dyDescent="0.15">
      <c r="A297" s="22" t="str">
        <f>IF($C$3&amp;$C$4&amp;$C$5&lt;&gt;"",VLOOKUP($C$3&amp;$C$4&amp;$C$5,団体コード!A$2:B$182,2,FALSE),"")</f>
        <v/>
      </c>
      <c r="B297" s="21" t="str">
        <f t="shared" si="18"/>
        <v/>
      </c>
      <c r="C297" s="6" t="str">
        <f>IF(F297="","",IFERROR(VLOOKUP(B297,データ!$A$1:$B$12,2,FALSE),"エラー"))</f>
        <v/>
      </c>
      <c r="D297" s="6" t="str">
        <f t="shared" si="19"/>
        <v/>
      </c>
      <c r="E297" s="28" t="str">
        <f>IF(F297="","",IFERROR(VLOOKUP(D297,データ!$D$1:$E$9,2,FALSE),"エラー"))</f>
        <v/>
      </c>
      <c r="F297" s="35"/>
      <c r="G297" s="19"/>
      <c r="H297" s="19"/>
      <c r="I297" s="20"/>
      <c r="J297" s="20"/>
      <c r="K297" s="20"/>
      <c r="L297" s="20"/>
      <c r="M297" s="49"/>
      <c r="N297" s="49"/>
      <c r="O297" s="50"/>
      <c r="P297" s="9" t="str">
        <f t="shared" si="21"/>
        <v/>
      </c>
      <c r="Q297" s="9" t="str">
        <f t="shared" si="20"/>
        <v/>
      </c>
    </row>
    <row r="298" spans="1:17" ht="18.75" customHeight="1" x14ac:dyDescent="0.15">
      <c r="A298" s="22" t="str">
        <f>IF($C$3&amp;$C$4&amp;$C$5&lt;&gt;"",VLOOKUP($C$3&amp;$C$4&amp;$C$5,団体コード!A$2:B$182,2,FALSE),"")</f>
        <v/>
      </c>
      <c r="B298" s="21" t="str">
        <f t="shared" si="18"/>
        <v/>
      </c>
      <c r="C298" s="6" t="str">
        <f>IF(F298="","",IFERROR(VLOOKUP(B298,データ!$A$1:$B$12,2,FALSE),"エラー"))</f>
        <v/>
      </c>
      <c r="D298" s="6" t="str">
        <f t="shared" si="19"/>
        <v/>
      </c>
      <c r="E298" s="28" t="str">
        <f>IF(F298="","",IFERROR(VLOOKUP(D298,データ!$D$1:$E$9,2,FALSE),"エラー"))</f>
        <v/>
      </c>
      <c r="F298" s="35"/>
      <c r="G298" s="19"/>
      <c r="H298" s="19"/>
      <c r="I298" s="20"/>
      <c r="J298" s="20"/>
      <c r="K298" s="20"/>
      <c r="L298" s="20"/>
      <c r="M298" s="49"/>
      <c r="N298" s="49"/>
      <c r="O298" s="50"/>
      <c r="P298" s="9" t="str">
        <f t="shared" si="21"/>
        <v/>
      </c>
      <c r="Q298" s="9" t="str">
        <f t="shared" si="20"/>
        <v/>
      </c>
    </row>
    <row r="299" spans="1:17" ht="18.75" customHeight="1" x14ac:dyDescent="0.15">
      <c r="A299" s="22" t="str">
        <f>IF($C$3&amp;$C$4&amp;$C$5&lt;&gt;"",VLOOKUP($C$3&amp;$C$4&amp;$C$5,団体コード!A$2:B$182,2,FALSE),"")</f>
        <v/>
      </c>
      <c r="B299" s="21" t="str">
        <f t="shared" si="18"/>
        <v/>
      </c>
      <c r="C299" s="6" t="str">
        <f>IF(F299="","",IFERROR(VLOOKUP(B299,データ!$A$1:$B$12,2,FALSE),"エラー"))</f>
        <v/>
      </c>
      <c r="D299" s="6" t="str">
        <f t="shared" si="19"/>
        <v/>
      </c>
      <c r="E299" s="28" t="str">
        <f>IF(F299="","",IFERROR(VLOOKUP(D299,データ!$D$1:$E$9,2,FALSE),"エラー"))</f>
        <v/>
      </c>
      <c r="F299" s="35"/>
      <c r="G299" s="19"/>
      <c r="H299" s="19"/>
      <c r="I299" s="20"/>
      <c r="J299" s="20"/>
      <c r="K299" s="20"/>
      <c r="L299" s="20"/>
      <c r="M299" s="49"/>
      <c r="N299" s="49"/>
      <c r="O299" s="50"/>
      <c r="P299" s="9" t="str">
        <f t="shared" si="21"/>
        <v/>
      </c>
      <c r="Q299" s="9" t="str">
        <f t="shared" si="20"/>
        <v/>
      </c>
    </row>
    <row r="300" spans="1:17" ht="18.75" customHeight="1" x14ac:dyDescent="0.15">
      <c r="A300" s="22" t="str">
        <f>IF($C$3&amp;$C$4&amp;$C$5&lt;&gt;"",VLOOKUP($C$3&amp;$C$4&amp;$C$5,団体コード!A$2:B$182,2,FALSE),"")</f>
        <v/>
      </c>
      <c r="B300" s="21" t="str">
        <f t="shared" si="18"/>
        <v/>
      </c>
      <c r="C300" s="6" t="str">
        <f>IF(F300="","",IFERROR(VLOOKUP(B300,データ!$A$1:$B$12,2,FALSE),"エラー"))</f>
        <v/>
      </c>
      <c r="D300" s="6" t="str">
        <f t="shared" si="19"/>
        <v/>
      </c>
      <c r="E300" s="28" t="str">
        <f>IF(F300="","",IFERROR(VLOOKUP(D300,データ!$D$1:$E$9,2,FALSE),"エラー"))</f>
        <v/>
      </c>
      <c r="F300" s="35"/>
      <c r="G300" s="19"/>
      <c r="H300" s="19"/>
      <c r="I300" s="20"/>
      <c r="J300" s="20"/>
      <c r="K300" s="20"/>
      <c r="L300" s="20"/>
      <c r="M300" s="49"/>
      <c r="N300" s="49"/>
      <c r="O300" s="50"/>
      <c r="P300" s="9" t="str">
        <f t="shared" si="21"/>
        <v/>
      </c>
      <c r="Q300" s="9" t="str">
        <f t="shared" si="20"/>
        <v/>
      </c>
    </row>
    <row r="301" spans="1:17" ht="18.75" customHeight="1" x14ac:dyDescent="0.15">
      <c r="A301" s="22" t="str">
        <f>IF($C$3&amp;$C$4&amp;$C$5&lt;&gt;"",VLOOKUP($C$3&amp;$C$4&amp;$C$5,団体コード!A$2:B$182,2,FALSE),"")</f>
        <v/>
      </c>
      <c r="B301" s="21" t="str">
        <f t="shared" si="18"/>
        <v/>
      </c>
      <c r="C301" s="6" t="str">
        <f>IF(F301="","",IFERROR(VLOOKUP(B301,データ!$A$1:$B$12,2,FALSE),"エラー"))</f>
        <v/>
      </c>
      <c r="D301" s="6" t="str">
        <f t="shared" si="19"/>
        <v/>
      </c>
      <c r="E301" s="28" t="str">
        <f>IF(F301="","",IFERROR(VLOOKUP(D301,データ!$D$1:$E$9,2,FALSE),"エラー"))</f>
        <v/>
      </c>
      <c r="F301" s="35"/>
      <c r="G301" s="19"/>
      <c r="H301" s="19"/>
      <c r="I301" s="20"/>
      <c r="J301" s="20"/>
      <c r="K301" s="20"/>
      <c r="L301" s="20"/>
      <c r="M301" s="49"/>
      <c r="N301" s="49"/>
      <c r="O301" s="50"/>
      <c r="P301" s="9" t="str">
        <f t="shared" si="21"/>
        <v/>
      </c>
      <c r="Q301" s="9" t="str">
        <f t="shared" si="20"/>
        <v/>
      </c>
    </row>
    <row r="302" spans="1:17" ht="18.75" customHeight="1" x14ac:dyDescent="0.15">
      <c r="A302" s="22" t="str">
        <f>IF($C$3&amp;$C$4&amp;$C$5&lt;&gt;"",VLOOKUP($C$3&amp;$C$4&amp;$C$5,団体コード!A$2:B$182,2,FALSE),"")</f>
        <v/>
      </c>
      <c r="B302" s="21" t="str">
        <f t="shared" si="18"/>
        <v/>
      </c>
      <c r="C302" s="6" t="str">
        <f>IF(F302="","",IFERROR(VLOOKUP(B302,データ!$A$1:$B$12,2,FALSE),"エラー"))</f>
        <v/>
      </c>
      <c r="D302" s="6" t="str">
        <f t="shared" si="19"/>
        <v/>
      </c>
      <c r="E302" s="28" t="str">
        <f>IF(F302="","",IFERROR(VLOOKUP(D302,データ!$D$1:$E$9,2,FALSE),"エラー"))</f>
        <v/>
      </c>
      <c r="F302" s="35"/>
      <c r="G302" s="19"/>
      <c r="H302" s="19"/>
      <c r="I302" s="20"/>
      <c r="J302" s="20"/>
      <c r="K302" s="20"/>
      <c r="L302" s="20"/>
      <c r="M302" s="49"/>
      <c r="N302" s="49"/>
      <c r="O302" s="50"/>
      <c r="P302" s="9" t="str">
        <f t="shared" si="21"/>
        <v/>
      </c>
      <c r="Q302" s="9" t="str">
        <f t="shared" si="20"/>
        <v/>
      </c>
    </row>
    <row r="303" spans="1:17" ht="18.75" customHeight="1" x14ac:dyDescent="0.15">
      <c r="A303" s="22" t="str">
        <f>IF($C$3&amp;$C$4&amp;$C$5&lt;&gt;"",VLOOKUP($C$3&amp;$C$4&amp;$C$5,団体コード!A$2:B$182,2,FALSE),"")</f>
        <v/>
      </c>
      <c r="B303" s="21" t="str">
        <f t="shared" si="18"/>
        <v/>
      </c>
      <c r="C303" s="6" t="str">
        <f>IF(F303="","",IFERROR(VLOOKUP(B303,データ!$A$1:$B$12,2,FALSE),"エラー"))</f>
        <v/>
      </c>
      <c r="D303" s="6" t="str">
        <f t="shared" si="19"/>
        <v/>
      </c>
      <c r="E303" s="28" t="str">
        <f>IF(F303="","",IFERROR(VLOOKUP(D303,データ!$D$1:$E$9,2,FALSE),"エラー"))</f>
        <v/>
      </c>
      <c r="F303" s="35"/>
      <c r="G303" s="19"/>
      <c r="H303" s="19"/>
      <c r="I303" s="20"/>
      <c r="J303" s="20"/>
      <c r="K303" s="20"/>
      <c r="L303" s="20"/>
      <c r="M303" s="49"/>
      <c r="N303" s="49"/>
      <c r="O303" s="50"/>
      <c r="P303" s="9" t="str">
        <f t="shared" si="21"/>
        <v/>
      </c>
      <c r="Q303" s="9" t="str">
        <f t="shared" si="20"/>
        <v/>
      </c>
    </row>
    <row r="304" spans="1:17" ht="18.75" customHeight="1" x14ac:dyDescent="0.15">
      <c r="A304" s="22" t="str">
        <f>IF($C$3&amp;$C$4&amp;$C$5&lt;&gt;"",VLOOKUP($C$3&amp;$C$4&amp;$C$5,団体コード!A$2:B$182,2,FALSE),"")</f>
        <v/>
      </c>
      <c r="B304" s="21" t="str">
        <f t="shared" si="18"/>
        <v/>
      </c>
      <c r="C304" s="6" t="str">
        <f>IF(F304="","",IFERROR(VLOOKUP(B304,データ!$A$1:$B$12,2,FALSE),"エラー"))</f>
        <v/>
      </c>
      <c r="D304" s="6" t="str">
        <f t="shared" si="19"/>
        <v/>
      </c>
      <c r="E304" s="28" t="str">
        <f>IF(F304="","",IFERROR(VLOOKUP(D304,データ!$D$1:$E$9,2,FALSE),"エラー"))</f>
        <v/>
      </c>
      <c r="F304" s="35"/>
      <c r="G304" s="19"/>
      <c r="H304" s="19"/>
      <c r="I304" s="20"/>
      <c r="J304" s="20"/>
      <c r="K304" s="20"/>
      <c r="L304" s="20"/>
      <c r="M304" s="49"/>
      <c r="N304" s="49"/>
      <c r="O304" s="50"/>
      <c r="P304" s="9" t="str">
        <f t="shared" si="21"/>
        <v/>
      </c>
      <c r="Q304" s="9" t="str">
        <f t="shared" si="20"/>
        <v/>
      </c>
    </row>
    <row r="305" spans="1:17" ht="18.75" customHeight="1" x14ac:dyDescent="0.15">
      <c r="A305" s="22" t="str">
        <f>IF($C$3&amp;$C$4&amp;$C$5&lt;&gt;"",VLOOKUP($C$3&amp;$C$4&amp;$C$5,団体コード!A$2:B$182,2,FALSE),"")</f>
        <v/>
      </c>
      <c r="B305" s="21" t="str">
        <f t="shared" si="18"/>
        <v/>
      </c>
      <c r="C305" s="6" t="str">
        <f>IF(F305="","",IFERROR(VLOOKUP(B305,データ!$A$1:$B$12,2,FALSE),"エラー"))</f>
        <v/>
      </c>
      <c r="D305" s="6" t="str">
        <f t="shared" si="19"/>
        <v/>
      </c>
      <c r="E305" s="28" t="str">
        <f>IF(F305="","",IFERROR(VLOOKUP(D305,データ!$D$1:$E$9,2,FALSE),"エラー"))</f>
        <v/>
      </c>
      <c r="F305" s="35"/>
      <c r="G305" s="19"/>
      <c r="H305" s="19"/>
      <c r="I305" s="20"/>
      <c r="J305" s="20"/>
      <c r="K305" s="20"/>
      <c r="L305" s="20"/>
      <c r="M305" s="49"/>
      <c r="N305" s="49"/>
      <c r="O305" s="50"/>
      <c r="P305" s="9" t="str">
        <f t="shared" si="21"/>
        <v/>
      </c>
      <c r="Q305" s="9" t="str">
        <f t="shared" si="20"/>
        <v/>
      </c>
    </row>
    <row r="306" spans="1:17" ht="18.75" customHeight="1" x14ac:dyDescent="0.15">
      <c r="A306" s="22" t="str">
        <f>IF($C$3&amp;$C$4&amp;$C$5&lt;&gt;"",VLOOKUP($C$3&amp;$C$4&amp;$C$5,団体コード!A$2:B$182,2,FALSE),"")</f>
        <v/>
      </c>
      <c r="B306" s="21" t="str">
        <f t="shared" si="18"/>
        <v/>
      </c>
      <c r="C306" s="6" t="str">
        <f>IF(F306="","",IFERROR(VLOOKUP(B306,データ!$A$1:$B$12,2,FALSE),"エラー"))</f>
        <v/>
      </c>
      <c r="D306" s="6" t="str">
        <f t="shared" si="19"/>
        <v/>
      </c>
      <c r="E306" s="28" t="str">
        <f>IF(F306="","",IFERROR(VLOOKUP(D306,データ!$D$1:$E$9,2,FALSE),"エラー"))</f>
        <v/>
      </c>
      <c r="F306" s="35"/>
      <c r="G306" s="19"/>
      <c r="H306" s="19"/>
      <c r="I306" s="20"/>
      <c r="J306" s="20"/>
      <c r="K306" s="20"/>
      <c r="L306" s="20"/>
      <c r="M306" s="49"/>
      <c r="N306" s="49"/>
      <c r="O306" s="50"/>
      <c r="P306" s="9" t="str">
        <f t="shared" si="21"/>
        <v/>
      </c>
      <c r="Q306" s="9" t="str">
        <f t="shared" si="20"/>
        <v/>
      </c>
    </row>
    <row r="307" spans="1:17" ht="18.75" customHeight="1" x14ac:dyDescent="0.15">
      <c r="A307" s="22" t="str">
        <f>IF($C$3&amp;$C$4&amp;$C$5&lt;&gt;"",VLOOKUP($C$3&amp;$C$4&amp;$C$5,団体コード!A$2:B$182,2,FALSE),"")</f>
        <v/>
      </c>
      <c r="B307" s="21" t="str">
        <f t="shared" si="18"/>
        <v/>
      </c>
      <c r="C307" s="6" t="str">
        <f>IF(F307="","",IFERROR(VLOOKUP(B307,データ!$A$1:$B$12,2,FALSE),"エラー"))</f>
        <v/>
      </c>
      <c r="D307" s="6" t="str">
        <f t="shared" si="19"/>
        <v/>
      </c>
      <c r="E307" s="28" t="str">
        <f>IF(F307="","",IFERROR(VLOOKUP(D307,データ!$D$1:$E$9,2,FALSE),"エラー"))</f>
        <v/>
      </c>
      <c r="F307" s="35"/>
      <c r="G307" s="19"/>
      <c r="H307" s="19"/>
      <c r="I307" s="20"/>
      <c r="J307" s="20"/>
      <c r="K307" s="20"/>
      <c r="L307" s="20"/>
      <c r="M307" s="49"/>
      <c r="N307" s="49"/>
      <c r="O307" s="50"/>
      <c r="P307" s="9" t="str">
        <f t="shared" si="21"/>
        <v/>
      </c>
      <c r="Q307" s="9" t="str">
        <f t="shared" si="20"/>
        <v/>
      </c>
    </row>
    <row r="308" spans="1:17" ht="18.75" customHeight="1" x14ac:dyDescent="0.15">
      <c r="A308" s="22" t="str">
        <f>IF($C$3&amp;$C$4&amp;$C$5&lt;&gt;"",VLOOKUP($C$3&amp;$C$4&amp;$C$5,団体コード!A$2:B$182,2,FALSE),"")</f>
        <v/>
      </c>
      <c r="B308" s="21" t="str">
        <f t="shared" si="18"/>
        <v/>
      </c>
      <c r="C308" s="6" t="str">
        <f>IF(F308="","",IFERROR(VLOOKUP(B308,データ!$A$1:$B$12,2,FALSE),"エラー"))</f>
        <v/>
      </c>
      <c r="D308" s="6" t="str">
        <f t="shared" si="19"/>
        <v/>
      </c>
      <c r="E308" s="28" t="str">
        <f>IF(F308="","",IFERROR(VLOOKUP(D308,データ!$D$1:$E$9,2,FALSE),"エラー"))</f>
        <v/>
      </c>
      <c r="F308" s="35"/>
      <c r="G308" s="19"/>
      <c r="H308" s="19"/>
      <c r="I308" s="20"/>
      <c r="J308" s="20"/>
      <c r="K308" s="20"/>
      <c r="L308" s="20"/>
      <c r="M308" s="49"/>
      <c r="N308" s="49"/>
      <c r="O308" s="50"/>
      <c r="P308" s="9" t="str">
        <f t="shared" si="21"/>
        <v/>
      </c>
      <c r="Q308" s="9" t="str">
        <f t="shared" si="20"/>
        <v/>
      </c>
    </row>
    <row r="309" spans="1:17" ht="18.75" customHeight="1" x14ac:dyDescent="0.15">
      <c r="A309" s="22" t="str">
        <f>IF($C$3&amp;$C$4&amp;$C$5&lt;&gt;"",VLOOKUP($C$3&amp;$C$4&amp;$C$5,団体コード!A$2:B$182,2,FALSE),"")</f>
        <v/>
      </c>
      <c r="B309" s="21" t="str">
        <f t="shared" si="18"/>
        <v/>
      </c>
      <c r="C309" s="6" t="str">
        <f>IF(F309="","",IFERROR(VLOOKUP(B309,データ!$A$1:$B$12,2,FALSE),"エラー"))</f>
        <v/>
      </c>
      <c r="D309" s="6" t="str">
        <f t="shared" si="19"/>
        <v/>
      </c>
      <c r="E309" s="28" t="str">
        <f>IF(F309="","",IFERROR(VLOOKUP(D309,データ!$D$1:$E$9,2,FALSE),"エラー"))</f>
        <v/>
      </c>
      <c r="F309" s="35"/>
      <c r="G309" s="19"/>
      <c r="H309" s="19"/>
      <c r="I309" s="20"/>
      <c r="J309" s="20"/>
      <c r="K309" s="20"/>
      <c r="L309" s="20"/>
      <c r="M309" s="49"/>
      <c r="N309" s="49"/>
      <c r="O309" s="50"/>
      <c r="P309" s="9" t="str">
        <f t="shared" si="21"/>
        <v/>
      </c>
      <c r="Q309" s="9" t="str">
        <f t="shared" si="20"/>
        <v/>
      </c>
    </row>
    <row r="310" spans="1:17" ht="18.75" customHeight="1" x14ac:dyDescent="0.15">
      <c r="A310" s="22" t="str">
        <f>IF($C$3&amp;$C$4&amp;$C$5&lt;&gt;"",VLOOKUP($C$3&amp;$C$4&amp;$C$5,団体コード!A$2:B$182,2,FALSE),"")</f>
        <v/>
      </c>
      <c r="B310" s="21" t="str">
        <f t="shared" si="18"/>
        <v/>
      </c>
      <c r="C310" s="6" t="str">
        <f>IF(F310="","",IFERROR(VLOOKUP(B310,データ!$A$1:$B$12,2,FALSE),"エラー"))</f>
        <v/>
      </c>
      <c r="D310" s="6" t="str">
        <f t="shared" si="19"/>
        <v/>
      </c>
      <c r="E310" s="28" t="str">
        <f>IF(F310="","",IFERROR(VLOOKUP(D310,データ!$D$1:$E$9,2,FALSE),"エラー"))</f>
        <v/>
      </c>
      <c r="F310" s="35"/>
      <c r="G310" s="19"/>
      <c r="H310" s="19"/>
      <c r="I310" s="20"/>
      <c r="J310" s="20"/>
      <c r="K310" s="20"/>
      <c r="L310" s="20"/>
      <c r="M310" s="49"/>
      <c r="N310" s="49"/>
      <c r="O310" s="50"/>
      <c r="P310" s="9" t="str">
        <f t="shared" si="21"/>
        <v/>
      </c>
      <c r="Q310" s="9" t="str">
        <f t="shared" si="20"/>
        <v/>
      </c>
    </row>
    <row r="311" spans="1:17" ht="18.75" customHeight="1" x14ac:dyDescent="0.15">
      <c r="A311" s="22" t="str">
        <f>IF($C$3&amp;$C$4&amp;$C$5&lt;&gt;"",VLOOKUP($C$3&amp;$C$4&amp;$C$5,団体コード!A$2:B$182,2,FALSE),"")</f>
        <v/>
      </c>
      <c r="B311" s="21" t="str">
        <f t="shared" si="18"/>
        <v/>
      </c>
      <c r="C311" s="6" t="str">
        <f>IF(F311="","",IFERROR(VLOOKUP(B311,データ!$A$1:$B$12,2,FALSE),"エラー"))</f>
        <v/>
      </c>
      <c r="D311" s="6" t="str">
        <f t="shared" si="19"/>
        <v/>
      </c>
      <c r="E311" s="28" t="str">
        <f>IF(F311="","",IFERROR(VLOOKUP(D311,データ!$D$1:$E$9,2,FALSE),"エラー"))</f>
        <v/>
      </c>
      <c r="F311" s="35"/>
      <c r="G311" s="19"/>
      <c r="H311" s="19"/>
      <c r="I311" s="20"/>
      <c r="J311" s="20"/>
      <c r="K311" s="20"/>
      <c r="L311" s="20"/>
      <c r="M311" s="49"/>
      <c r="N311" s="49"/>
      <c r="O311" s="50"/>
      <c r="P311" s="9" t="str">
        <f t="shared" si="21"/>
        <v/>
      </c>
      <c r="Q311" s="9" t="str">
        <f t="shared" si="20"/>
        <v/>
      </c>
    </row>
    <row r="312" spans="1:17" ht="18.75" customHeight="1" x14ac:dyDescent="0.15">
      <c r="A312" s="22" t="str">
        <f>IF($C$3&amp;$C$4&amp;$C$5&lt;&gt;"",VLOOKUP($C$3&amp;$C$4&amp;$C$5,団体コード!A$2:B$182,2,FALSE),"")</f>
        <v/>
      </c>
      <c r="B312" s="21" t="str">
        <f t="shared" si="18"/>
        <v/>
      </c>
      <c r="C312" s="6" t="str">
        <f>IF(F312="","",IFERROR(VLOOKUP(B312,データ!$A$1:$B$12,2,FALSE),"エラー"))</f>
        <v/>
      </c>
      <c r="D312" s="6" t="str">
        <f t="shared" si="19"/>
        <v/>
      </c>
      <c r="E312" s="28" t="str">
        <f>IF(F312="","",IFERROR(VLOOKUP(D312,データ!$D$1:$E$9,2,FALSE),"エラー"))</f>
        <v/>
      </c>
      <c r="F312" s="35"/>
      <c r="G312" s="19"/>
      <c r="H312" s="19"/>
      <c r="I312" s="20"/>
      <c r="J312" s="20"/>
      <c r="K312" s="20"/>
      <c r="L312" s="20"/>
      <c r="M312" s="49"/>
      <c r="N312" s="49"/>
      <c r="O312" s="50"/>
      <c r="P312" s="9" t="str">
        <f t="shared" si="21"/>
        <v/>
      </c>
      <c r="Q312" s="9" t="str">
        <f t="shared" si="20"/>
        <v/>
      </c>
    </row>
    <row r="313" spans="1:17" ht="18.75" customHeight="1" x14ac:dyDescent="0.15">
      <c r="A313" s="22" t="str">
        <f>IF($C$3&amp;$C$4&amp;$C$5&lt;&gt;"",VLOOKUP($C$3&amp;$C$4&amp;$C$5,団体コード!A$2:B$182,2,FALSE),"")</f>
        <v/>
      </c>
      <c r="B313" s="21" t="str">
        <f t="shared" si="18"/>
        <v/>
      </c>
      <c r="C313" s="6" t="str">
        <f>IF(F313="","",IFERROR(VLOOKUP(B313,データ!$A$1:$B$12,2,FALSE),"エラー"))</f>
        <v/>
      </c>
      <c r="D313" s="6" t="str">
        <f t="shared" si="19"/>
        <v/>
      </c>
      <c r="E313" s="28" t="str">
        <f>IF(F313="","",IFERROR(VLOOKUP(D313,データ!$D$1:$E$9,2,FALSE),"エラー"))</f>
        <v/>
      </c>
      <c r="F313" s="35"/>
      <c r="G313" s="19"/>
      <c r="H313" s="19"/>
      <c r="I313" s="20"/>
      <c r="J313" s="20"/>
      <c r="K313" s="20"/>
      <c r="L313" s="20"/>
      <c r="M313" s="49"/>
      <c r="N313" s="49"/>
      <c r="O313" s="50"/>
      <c r="P313" s="9" t="str">
        <f t="shared" si="21"/>
        <v/>
      </c>
      <c r="Q313" s="9" t="str">
        <f t="shared" si="20"/>
        <v/>
      </c>
    </row>
    <row r="314" spans="1:17" ht="18.75" customHeight="1" x14ac:dyDescent="0.15">
      <c r="A314" s="22" t="str">
        <f>IF($C$3&amp;$C$4&amp;$C$5&lt;&gt;"",VLOOKUP($C$3&amp;$C$4&amp;$C$5,団体コード!A$2:B$182,2,FALSE),"")</f>
        <v/>
      </c>
      <c r="B314" s="21" t="str">
        <f t="shared" si="18"/>
        <v/>
      </c>
      <c r="C314" s="6" t="str">
        <f>IF(F314="","",IFERROR(VLOOKUP(B314,データ!$A$1:$B$12,2,FALSE),"エラー"))</f>
        <v/>
      </c>
      <c r="D314" s="6" t="str">
        <f t="shared" si="19"/>
        <v/>
      </c>
      <c r="E314" s="28" t="str">
        <f>IF(F314="","",IFERROR(VLOOKUP(D314,データ!$D$1:$E$9,2,FALSE),"エラー"))</f>
        <v/>
      </c>
      <c r="F314" s="35"/>
      <c r="G314" s="19"/>
      <c r="H314" s="19"/>
      <c r="I314" s="20"/>
      <c r="J314" s="20"/>
      <c r="K314" s="20"/>
      <c r="L314" s="20"/>
      <c r="M314" s="49"/>
      <c r="N314" s="49"/>
      <c r="O314" s="50"/>
      <c r="P314" s="9" t="str">
        <f t="shared" si="21"/>
        <v/>
      </c>
      <c r="Q314" s="9" t="str">
        <f t="shared" si="20"/>
        <v/>
      </c>
    </row>
    <row r="315" spans="1:17" ht="18.75" customHeight="1" x14ac:dyDescent="0.15">
      <c r="A315" s="22" t="str">
        <f>IF($C$3&amp;$C$4&amp;$C$5&lt;&gt;"",VLOOKUP($C$3&amp;$C$4&amp;$C$5,団体コード!A$2:B$182,2,FALSE),"")</f>
        <v/>
      </c>
      <c r="B315" s="21" t="str">
        <f t="shared" si="18"/>
        <v/>
      </c>
      <c r="C315" s="6" t="str">
        <f>IF(F315="","",IFERROR(VLOOKUP(B315,データ!$A$1:$B$12,2,FALSE),"エラー"))</f>
        <v/>
      </c>
      <c r="D315" s="6" t="str">
        <f t="shared" si="19"/>
        <v/>
      </c>
      <c r="E315" s="28" t="str">
        <f>IF(F315="","",IFERROR(VLOOKUP(D315,データ!$D$1:$E$9,2,FALSE),"エラー"))</f>
        <v/>
      </c>
      <c r="F315" s="35"/>
      <c r="G315" s="19"/>
      <c r="H315" s="19"/>
      <c r="I315" s="20"/>
      <c r="J315" s="20"/>
      <c r="K315" s="20"/>
      <c r="L315" s="20"/>
      <c r="M315" s="49"/>
      <c r="N315" s="49"/>
      <c r="O315" s="50"/>
      <c r="P315" s="9" t="str">
        <f t="shared" si="21"/>
        <v/>
      </c>
      <c r="Q315" s="9" t="str">
        <f t="shared" si="20"/>
        <v/>
      </c>
    </row>
    <row r="316" spans="1:17" ht="18.75" customHeight="1" x14ac:dyDescent="0.15">
      <c r="A316" s="22" t="str">
        <f>IF($C$3&amp;$C$4&amp;$C$5&lt;&gt;"",VLOOKUP($C$3&amp;$C$4&amp;$C$5,団体コード!A$2:B$182,2,FALSE),"")</f>
        <v/>
      </c>
      <c r="B316" s="21" t="str">
        <f t="shared" si="18"/>
        <v/>
      </c>
      <c r="C316" s="6" t="str">
        <f>IF(F316="","",IFERROR(VLOOKUP(B316,データ!$A$1:$B$12,2,FALSE),"エラー"))</f>
        <v/>
      </c>
      <c r="D316" s="6" t="str">
        <f t="shared" si="19"/>
        <v/>
      </c>
      <c r="E316" s="28" t="str">
        <f>IF(F316="","",IFERROR(VLOOKUP(D316,データ!$D$1:$E$9,2,FALSE),"エラー"))</f>
        <v/>
      </c>
      <c r="F316" s="35"/>
      <c r="G316" s="19"/>
      <c r="H316" s="19"/>
      <c r="I316" s="20"/>
      <c r="J316" s="20"/>
      <c r="K316" s="20"/>
      <c r="L316" s="20"/>
      <c r="M316" s="49"/>
      <c r="N316" s="49"/>
      <c r="O316" s="50"/>
      <c r="P316" s="9" t="str">
        <f t="shared" si="21"/>
        <v/>
      </c>
      <c r="Q316" s="9" t="str">
        <f t="shared" si="20"/>
        <v/>
      </c>
    </row>
    <row r="317" spans="1:17" ht="18.75" customHeight="1" x14ac:dyDescent="0.15">
      <c r="A317" s="22" t="str">
        <f>IF($C$3&amp;$C$4&amp;$C$5&lt;&gt;"",VLOOKUP($C$3&amp;$C$4&amp;$C$5,団体コード!A$2:B$182,2,FALSE),"")</f>
        <v/>
      </c>
      <c r="B317" s="21" t="str">
        <f t="shared" si="18"/>
        <v/>
      </c>
      <c r="C317" s="6" t="str">
        <f>IF(F317="","",IFERROR(VLOOKUP(B317,データ!$A$1:$B$12,2,FALSE),"エラー"))</f>
        <v/>
      </c>
      <c r="D317" s="6" t="str">
        <f t="shared" si="19"/>
        <v/>
      </c>
      <c r="E317" s="28" t="str">
        <f>IF(F317="","",IFERROR(VLOOKUP(D317,データ!$D$1:$E$9,2,FALSE),"エラー"))</f>
        <v/>
      </c>
      <c r="F317" s="35"/>
      <c r="G317" s="19"/>
      <c r="H317" s="19"/>
      <c r="I317" s="20"/>
      <c r="J317" s="20"/>
      <c r="K317" s="20"/>
      <c r="L317" s="20"/>
      <c r="M317" s="49"/>
      <c r="N317" s="49"/>
      <c r="O317" s="50"/>
      <c r="P317" s="9" t="str">
        <f t="shared" si="21"/>
        <v/>
      </c>
      <c r="Q317" s="9" t="str">
        <f t="shared" si="20"/>
        <v/>
      </c>
    </row>
    <row r="318" spans="1:17" ht="18.75" customHeight="1" x14ac:dyDescent="0.15">
      <c r="A318" s="22" t="str">
        <f>IF($C$3&amp;$C$4&amp;$C$5&lt;&gt;"",VLOOKUP($C$3&amp;$C$4&amp;$C$5,団体コード!A$2:B$182,2,FALSE),"")</f>
        <v/>
      </c>
      <c r="B318" s="21" t="str">
        <f t="shared" si="18"/>
        <v/>
      </c>
      <c r="C318" s="6" t="str">
        <f>IF(F318="","",IFERROR(VLOOKUP(B318,データ!$A$1:$B$12,2,FALSE),"エラー"))</f>
        <v/>
      </c>
      <c r="D318" s="6" t="str">
        <f t="shared" si="19"/>
        <v/>
      </c>
      <c r="E318" s="28" t="str">
        <f>IF(F318="","",IFERROR(VLOOKUP(D318,データ!$D$1:$E$9,2,FALSE),"エラー"))</f>
        <v/>
      </c>
      <c r="F318" s="35"/>
      <c r="G318" s="19"/>
      <c r="H318" s="19"/>
      <c r="I318" s="20"/>
      <c r="J318" s="20"/>
      <c r="K318" s="20"/>
      <c r="L318" s="20"/>
      <c r="M318" s="49"/>
      <c r="N318" s="49"/>
      <c r="O318" s="50"/>
      <c r="P318" s="9" t="str">
        <f t="shared" si="21"/>
        <v/>
      </c>
      <c r="Q318" s="9" t="str">
        <f t="shared" si="20"/>
        <v/>
      </c>
    </row>
    <row r="319" spans="1:17" ht="18.75" customHeight="1" x14ac:dyDescent="0.15">
      <c r="A319" s="22" t="str">
        <f>IF($C$3&amp;$C$4&amp;$C$5&lt;&gt;"",VLOOKUP($C$3&amp;$C$4&amp;$C$5,団体コード!A$2:B$182,2,FALSE),"")</f>
        <v/>
      </c>
      <c r="B319" s="21" t="str">
        <f t="shared" si="18"/>
        <v/>
      </c>
      <c r="C319" s="6" t="str">
        <f>IF(F319="","",IFERROR(VLOOKUP(B319,データ!$A$1:$B$12,2,FALSE),"エラー"))</f>
        <v/>
      </c>
      <c r="D319" s="6" t="str">
        <f t="shared" si="19"/>
        <v/>
      </c>
      <c r="E319" s="28" t="str">
        <f>IF(F319="","",IFERROR(VLOOKUP(D319,データ!$D$1:$E$9,2,FALSE),"エラー"))</f>
        <v/>
      </c>
      <c r="F319" s="35"/>
      <c r="G319" s="19"/>
      <c r="H319" s="19"/>
      <c r="I319" s="20"/>
      <c r="J319" s="20"/>
      <c r="K319" s="20"/>
      <c r="L319" s="20"/>
      <c r="M319" s="49"/>
      <c r="N319" s="49"/>
      <c r="O319" s="50"/>
      <c r="P319" s="9" t="str">
        <f t="shared" si="21"/>
        <v/>
      </c>
      <c r="Q319" s="9" t="str">
        <f t="shared" si="20"/>
        <v/>
      </c>
    </row>
    <row r="320" spans="1:17" ht="18.75" customHeight="1" x14ac:dyDescent="0.15">
      <c r="A320" s="22" t="str">
        <f>IF($C$3&amp;$C$4&amp;$C$5&lt;&gt;"",VLOOKUP($C$3&amp;$C$4&amp;$C$5,団体コード!A$2:B$182,2,FALSE),"")</f>
        <v/>
      </c>
      <c r="B320" s="21" t="str">
        <f t="shared" si="18"/>
        <v/>
      </c>
      <c r="C320" s="6" t="str">
        <f>IF(F320="","",IFERROR(VLOOKUP(B320,データ!$A$1:$B$12,2,FALSE),"エラー"))</f>
        <v/>
      </c>
      <c r="D320" s="6" t="str">
        <f t="shared" si="19"/>
        <v/>
      </c>
      <c r="E320" s="28" t="str">
        <f>IF(F320="","",IFERROR(VLOOKUP(D320,データ!$D$1:$E$9,2,FALSE),"エラー"))</f>
        <v/>
      </c>
      <c r="F320" s="35"/>
      <c r="G320" s="19"/>
      <c r="H320" s="19"/>
      <c r="I320" s="20"/>
      <c r="J320" s="20"/>
      <c r="K320" s="20"/>
      <c r="L320" s="20"/>
      <c r="M320" s="49"/>
      <c r="N320" s="49"/>
      <c r="O320" s="50"/>
      <c r="P320" s="9" t="str">
        <f t="shared" si="21"/>
        <v/>
      </c>
      <c r="Q320" s="9" t="str">
        <f t="shared" si="20"/>
        <v/>
      </c>
    </row>
    <row r="321" spans="1:17" ht="18.75" customHeight="1" x14ac:dyDescent="0.15">
      <c r="A321" s="22" t="str">
        <f>IF($C$3&amp;$C$4&amp;$C$5&lt;&gt;"",VLOOKUP($C$3&amp;$C$4&amp;$C$5,団体コード!A$2:B$182,2,FALSE),"")</f>
        <v/>
      </c>
      <c r="B321" s="21" t="str">
        <f t="shared" si="18"/>
        <v/>
      </c>
      <c r="C321" s="6" t="str">
        <f>IF(F321="","",IFERROR(VLOOKUP(B321,データ!$A$1:$B$12,2,FALSE),"エラー"))</f>
        <v/>
      </c>
      <c r="D321" s="6" t="str">
        <f t="shared" si="19"/>
        <v/>
      </c>
      <c r="E321" s="28" t="str">
        <f>IF(F321="","",IFERROR(VLOOKUP(D321,データ!$D$1:$E$9,2,FALSE),"エラー"))</f>
        <v/>
      </c>
      <c r="F321" s="35"/>
      <c r="G321" s="19"/>
      <c r="H321" s="19"/>
      <c r="I321" s="20"/>
      <c r="J321" s="20"/>
      <c r="K321" s="20"/>
      <c r="L321" s="20"/>
      <c r="M321" s="49"/>
      <c r="N321" s="49"/>
      <c r="O321" s="50"/>
      <c r="P321" s="9" t="str">
        <f t="shared" si="21"/>
        <v/>
      </c>
      <c r="Q321" s="9" t="str">
        <f t="shared" si="20"/>
        <v/>
      </c>
    </row>
    <row r="322" spans="1:17" ht="18.75" customHeight="1" x14ac:dyDescent="0.15">
      <c r="A322" s="22" t="str">
        <f>IF($C$3&amp;$C$4&amp;$C$5&lt;&gt;"",VLOOKUP($C$3&amp;$C$4&amp;$C$5,団体コード!A$2:B$182,2,FALSE),"")</f>
        <v/>
      </c>
      <c r="B322" s="21" t="str">
        <f t="shared" si="18"/>
        <v/>
      </c>
      <c r="C322" s="6" t="str">
        <f>IF(F322="","",IFERROR(VLOOKUP(B322,データ!$A$1:$B$12,2,FALSE),"エラー"))</f>
        <v/>
      </c>
      <c r="D322" s="6" t="str">
        <f t="shared" si="19"/>
        <v/>
      </c>
      <c r="E322" s="28" t="str">
        <f>IF(F322="","",IFERROR(VLOOKUP(D322,データ!$D$1:$E$9,2,FALSE),"エラー"))</f>
        <v/>
      </c>
      <c r="F322" s="35"/>
      <c r="G322" s="19"/>
      <c r="H322" s="19"/>
      <c r="I322" s="20"/>
      <c r="J322" s="20"/>
      <c r="K322" s="20"/>
      <c r="L322" s="20"/>
      <c r="M322" s="49"/>
      <c r="N322" s="49"/>
      <c r="O322" s="50"/>
      <c r="P322" s="9" t="str">
        <f t="shared" si="21"/>
        <v/>
      </c>
      <c r="Q322" s="9" t="str">
        <f t="shared" si="20"/>
        <v/>
      </c>
    </row>
    <row r="323" spans="1:17" ht="18.75" customHeight="1" x14ac:dyDescent="0.15">
      <c r="A323" s="22" t="str">
        <f>IF($C$3&amp;$C$4&amp;$C$5&lt;&gt;"",VLOOKUP($C$3&amp;$C$4&amp;$C$5,団体コード!A$2:B$182,2,FALSE),"")</f>
        <v/>
      </c>
      <c r="B323" s="21" t="str">
        <f t="shared" si="18"/>
        <v/>
      </c>
      <c r="C323" s="6" t="str">
        <f>IF(F323="","",IFERROR(VLOOKUP(B323,データ!$A$1:$B$12,2,FALSE),"エラー"))</f>
        <v/>
      </c>
      <c r="D323" s="6" t="str">
        <f t="shared" si="19"/>
        <v/>
      </c>
      <c r="E323" s="28" t="str">
        <f>IF(F323="","",IFERROR(VLOOKUP(D323,データ!$D$1:$E$9,2,FALSE),"エラー"))</f>
        <v/>
      </c>
      <c r="F323" s="35"/>
      <c r="G323" s="19"/>
      <c r="H323" s="19"/>
      <c r="I323" s="20"/>
      <c r="J323" s="20"/>
      <c r="K323" s="20"/>
      <c r="L323" s="20"/>
      <c r="M323" s="49"/>
      <c r="N323" s="49"/>
      <c r="O323" s="50"/>
      <c r="P323" s="9" t="str">
        <f t="shared" si="21"/>
        <v/>
      </c>
      <c r="Q323" s="9" t="str">
        <f t="shared" si="20"/>
        <v/>
      </c>
    </row>
    <row r="324" spans="1:17" ht="18.75" customHeight="1" x14ac:dyDescent="0.15">
      <c r="A324" s="22" t="str">
        <f>IF($C$3&amp;$C$4&amp;$C$5&lt;&gt;"",VLOOKUP($C$3&amp;$C$4&amp;$C$5,団体コード!A$2:B$182,2,FALSE),"")</f>
        <v/>
      </c>
      <c r="B324" s="21" t="str">
        <f t="shared" si="18"/>
        <v/>
      </c>
      <c r="C324" s="6" t="str">
        <f>IF(F324="","",IFERROR(VLOOKUP(B324,データ!$A$1:$B$12,2,FALSE),"エラー"))</f>
        <v/>
      </c>
      <c r="D324" s="6" t="str">
        <f t="shared" si="19"/>
        <v/>
      </c>
      <c r="E324" s="28" t="str">
        <f>IF(F324="","",IFERROR(VLOOKUP(D324,データ!$D$1:$E$9,2,FALSE),"エラー"))</f>
        <v/>
      </c>
      <c r="F324" s="35"/>
      <c r="G324" s="19"/>
      <c r="H324" s="19"/>
      <c r="I324" s="20"/>
      <c r="J324" s="20"/>
      <c r="K324" s="20"/>
      <c r="L324" s="20"/>
      <c r="M324" s="49"/>
      <c r="N324" s="49"/>
      <c r="O324" s="50"/>
      <c r="P324" s="9" t="str">
        <f t="shared" si="21"/>
        <v/>
      </c>
      <c r="Q324" s="9" t="str">
        <f t="shared" si="20"/>
        <v/>
      </c>
    </row>
    <row r="325" spans="1:17" ht="18.75" customHeight="1" x14ac:dyDescent="0.15">
      <c r="A325" s="22" t="str">
        <f>IF($C$3&amp;$C$4&amp;$C$5&lt;&gt;"",VLOOKUP($C$3&amp;$C$4&amp;$C$5,団体コード!A$2:B$182,2,FALSE),"")</f>
        <v/>
      </c>
      <c r="B325" s="21" t="str">
        <f t="shared" si="18"/>
        <v/>
      </c>
      <c r="C325" s="6" t="str">
        <f>IF(F325="","",IFERROR(VLOOKUP(B325,データ!$A$1:$B$12,2,FALSE),"エラー"))</f>
        <v/>
      </c>
      <c r="D325" s="6" t="str">
        <f t="shared" si="19"/>
        <v/>
      </c>
      <c r="E325" s="28" t="str">
        <f>IF(F325="","",IFERROR(VLOOKUP(D325,データ!$D$1:$E$9,2,FALSE),"エラー"))</f>
        <v/>
      </c>
      <c r="F325" s="35"/>
      <c r="G325" s="19"/>
      <c r="H325" s="19"/>
      <c r="I325" s="20"/>
      <c r="J325" s="20"/>
      <c r="K325" s="20"/>
      <c r="L325" s="20"/>
      <c r="M325" s="49"/>
      <c r="N325" s="49"/>
      <c r="O325" s="50"/>
      <c r="P325" s="9" t="str">
        <f t="shared" si="21"/>
        <v/>
      </c>
      <c r="Q325" s="9" t="str">
        <f t="shared" si="20"/>
        <v/>
      </c>
    </row>
    <row r="326" spans="1:17" ht="18.75" customHeight="1" x14ac:dyDescent="0.15">
      <c r="A326" s="22" t="str">
        <f>IF($C$3&amp;$C$4&amp;$C$5&lt;&gt;"",VLOOKUP($C$3&amp;$C$4&amp;$C$5,団体コード!A$2:B$182,2,FALSE),"")</f>
        <v/>
      </c>
      <c r="B326" s="21" t="str">
        <f t="shared" si="18"/>
        <v/>
      </c>
      <c r="C326" s="6" t="str">
        <f>IF(F326="","",IFERROR(VLOOKUP(B326,データ!$A$1:$B$12,2,FALSE),"エラー"))</f>
        <v/>
      </c>
      <c r="D326" s="6" t="str">
        <f t="shared" si="19"/>
        <v/>
      </c>
      <c r="E326" s="28" t="str">
        <f>IF(F326="","",IFERROR(VLOOKUP(D326,データ!$D$1:$E$9,2,FALSE),"エラー"))</f>
        <v/>
      </c>
      <c r="F326" s="35"/>
      <c r="G326" s="19"/>
      <c r="H326" s="19"/>
      <c r="I326" s="20"/>
      <c r="J326" s="20"/>
      <c r="K326" s="20"/>
      <c r="L326" s="20"/>
      <c r="M326" s="49"/>
      <c r="N326" s="49"/>
      <c r="O326" s="50"/>
      <c r="P326" s="9" t="str">
        <f t="shared" si="21"/>
        <v/>
      </c>
      <c r="Q326" s="9" t="str">
        <f t="shared" si="20"/>
        <v/>
      </c>
    </row>
    <row r="327" spans="1:17" ht="18.75" customHeight="1" x14ac:dyDescent="0.15">
      <c r="A327" s="22" t="str">
        <f>IF($C$3&amp;$C$4&amp;$C$5&lt;&gt;"",VLOOKUP($C$3&amp;$C$4&amp;$C$5,団体コード!A$2:B$182,2,FALSE),"")</f>
        <v/>
      </c>
      <c r="B327" s="21" t="str">
        <f t="shared" si="18"/>
        <v/>
      </c>
      <c r="C327" s="6" t="str">
        <f>IF(F327="","",IFERROR(VLOOKUP(B327,データ!$A$1:$B$12,2,FALSE),"エラー"))</f>
        <v/>
      </c>
      <c r="D327" s="6" t="str">
        <f t="shared" si="19"/>
        <v/>
      </c>
      <c r="E327" s="28" t="str">
        <f>IF(F327="","",IFERROR(VLOOKUP(D327,データ!$D$1:$E$9,2,FALSE),"エラー"))</f>
        <v/>
      </c>
      <c r="F327" s="35"/>
      <c r="G327" s="19"/>
      <c r="H327" s="19"/>
      <c r="I327" s="20"/>
      <c r="J327" s="20"/>
      <c r="K327" s="20"/>
      <c r="L327" s="20"/>
      <c r="M327" s="49"/>
      <c r="N327" s="49"/>
      <c r="O327" s="50"/>
      <c r="P327" s="9" t="str">
        <f t="shared" si="21"/>
        <v/>
      </c>
      <c r="Q327" s="9" t="str">
        <f t="shared" si="20"/>
        <v/>
      </c>
    </row>
    <row r="328" spans="1:17" ht="18.75" customHeight="1" x14ac:dyDescent="0.15">
      <c r="A328" s="22" t="str">
        <f>IF($C$3&amp;$C$4&amp;$C$5&lt;&gt;"",VLOOKUP($C$3&amp;$C$4&amp;$C$5,団体コード!A$2:B$182,2,FALSE),"")</f>
        <v/>
      </c>
      <c r="B328" s="21" t="str">
        <f t="shared" si="18"/>
        <v/>
      </c>
      <c r="C328" s="6" t="str">
        <f>IF(F328="","",IFERROR(VLOOKUP(B328,データ!$A$1:$B$12,2,FALSE),"エラー"))</f>
        <v/>
      </c>
      <c r="D328" s="6" t="str">
        <f t="shared" si="19"/>
        <v/>
      </c>
      <c r="E328" s="28" t="str">
        <f>IF(F328="","",IFERROR(VLOOKUP(D328,データ!$D$1:$E$9,2,FALSE),"エラー"))</f>
        <v/>
      </c>
      <c r="F328" s="35"/>
      <c r="G328" s="19"/>
      <c r="H328" s="19"/>
      <c r="I328" s="20"/>
      <c r="J328" s="20"/>
      <c r="K328" s="20"/>
      <c r="L328" s="20"/>
      <c r="M328" s="49"/>
      <c r="N328" s="49"/>
      <c r="O328" s="50"/>
      <c r="P328" s="9" t="str">
        <f t="shared" si="21"/>
        <v/>
      </c>
      <c r="Q328" s="9" t="str">
        <f t="shared" si="20"/>
        <v/>
      </c>
    </row>
    <row r="329" spans="1:17" ht="18.75" customHeight="1" x14ac:dyDescent="0.15">
      <c r="A329" s="22" t="str">
        <f>IF($C$3&amp;$C$4&amp;$C$5&lt;&gt;"",VLOOKUP($C$3&amp;$C$4&amp;$C$5,団体コード!A$2:B$182,2,FALSE),"")</f>
        <v/>
      </c>
      <c r="B329" s="21" t="str">
        <f t="shared" si="18"/>
        <v/>
      </c>
      <c r="C329" s="6" t="str">
        <f>IF(F329="","",IFERROR(VLOOKUP(B329,データ!$A$1:$B$12,2,FALSE),"エラー"))</f>
        <v/>
      </c>
      <c r="D329" s="6" t="str">
        <f t="shared" si="19"/>
        <v/>
      </c>
      <c r="E329" s="28" t="str">
        <f>IF(F329="","",IFERROR(VLOOKUP(D329,データ!$D$1:$E$9,2,FALSE),"エラー"))</f>
        <v/>
      </c>
      <c r="F329" s="35"/>
      <c r="G329" s="19"/>
      <c r="H329" s="19"/>
      <c r="I329" s="20"/>
      <c r="J329" s="20"/>
      <c r="K329" s="20"/>
      <c r="L329" s="20"/>
      <c r="M329" s="49"/>
      <c r="N329" s="49"/>
      <c r="O329" s="50"/>
      <c r="P329" s="9" t="str">
        <f t="shared" si="21"/>
        <v/>
      </c>
      <c r="Q329" s="9" t="str">
        <f t="shared" si="20"/>
        <v/>
      </c>
    </row>
    <row r="330" spans="1:17" ht="18.75" customHeight="1" x14ac:dyDescent="0.15">
      <c r="A330" s="22" t="str">
        <f>IF($C$3&amp;$C$4&amp;$C$5&lt;&gt;"",VLOOKUP($C$3&amp;$C$4&amp;$C$5,団体コード!A$2:B$182,2,FALSE),"")</f>
        <v/>
      </c>
      <c r="B330" s="21" t="str">
        <f t="shared" ref="B330:B393" si="22">IF(F330="","",LEFT(F330,2)*1)</f>
        <v/>
      </c>
      <c r="C330" s="6" t="str">
        <f>IF(F330="","",IFERROR(VLOOKUP(B330,データ!$A$1:$B$12,2,FALSE),"エラー"))</f>
        <v/>
      </c>
      <c r="D330" s="6" t="str">
        <f t="shared" ref="D330:D393" si="23">IF(F330="","",MID(F330,4,2)*1)</f>
        <v/>
      </c>
      <c r="E330" s="28" t="str">
        <f>IF(F330="","",IFERROR(VLOOKUP(D330,データ!$D$1:$E$9,2,FALSE),"エラー"))</f>
        <v/>
      </c>
      <c r="F330" s="35"/>
      <c r="G330" s="19"/>
      <c r="H330" s="19"/>
      <c r="I330" s="20"/>
      <c r="J330" s="20"/>
      <c r="K330" s="20"/>
      <c r="L330" s="20"/>
      <c r="M330" s="49"/>
      <c r="N330" s="49"/>
      <c r="O330" s="50"/>
      <c r="P330" s="9" t="str">
        <f t="shared" si="21"/>
        <v/>
      </c>
      <c r="Q330" s="9" t="str">
        <f t="shared" ref="Q330:Q393" si="24">IF(F330="","",IF(P330=8,"","学生番号は8桁で入力してください！"))</f>
        <v/>
      </c>
    </row>
    <row r="331" spans="1:17" ht="18.75" customHeight="1" x14ac:dyDescent="0.15">
      <c r="A331" s="22" t="str">
        <f>IF($C$3&amp;$C$4&amp;$C$5&lt;&gt;"",VLOOKUP($C$3&amp;$C$4&amp;$C$5,団体コード!A$2:B$182,2,FALSE),"")</f>
        <v/>
      </c>
      <c r="B331" s="21" t="str">
        <f t="shared" si="22"/>
        <v/>
      </c>
      <c r="C331" s="6" t="str">
        <f>IF(F331="","",IFERROR(VLOOKUP(B331,データ!$A$1:$B$12,2,FALSE),"エラー"))</f>
        <v/>
      </c>
      <c r="D331" s="6" t="str">
        <f t="shared" si="23"/>
        <v/>
      </c>
      <c r="E331" s="28" t="str">
        <f>IF(F331="","",IFERROR(VLOOKUP(D331,データ!$D$1:$E$9,2,FALSE),"エラー"))</f>
        <v/>
      </c>
      <c r="F331" s="35"/>
      <c r="G331" s="19"/>
      <c r="H331" s="19"/>
      <c r="I331" s="20"/>
      <c r="J331" s="20"/>
      <c r="K331" s="20"/>
      <c r="L331" s="20"/>
      <c r="M331" s="49"/>
      <c r="N331" s="49"/>
      <c r="O331" s="50"/>
      <c r="P331" s="9" t="str">
        <f t="shared" ref="P331:P394" si="25">IF(F331="","",LEN(F331))</f>
        <v/>
      </c>
      <c r="Q331" s="9" t="str">
        <f t="shared" si="24"/>
        <v/>
      </c>
    </row>
    <row r="332" spans="1:17" ht="18.75" customHeight="1" x14ac:dyDescent="0.15">
      <c r="A332" s="22" t="str">
        <f>IF($C$3&amp;$C$4&amp;$C$5&lt;&gt;"",VLOOKUP($C$3&amp;$C$4&amp;$C$5,団体コード!A$2:B$182,2,FALSE),"")</f>
        <v/>
      </c>
      <c r="B332" s="21" t="str">
        <f t="shared" si="22"/>
        <v/>
      </c>
      <c r="C332" s="6" t="str">
        <f>IF(F332="","",IFERROR(VLOOKUP(B332,データ!$A$1:$B$12,2,FALSE),"エラー"))</f>
        <v/>
      </c>
      <c r="D332" s="6" t="str">
        <f t="shared" si="23"/>
        <v/>
      </c>
      <c r="E332" s="28" t="str">
        <f>IF(F332="","",IFERROR(VLOOKUP(D332,データ!$D$1:$E$9,2,FALSE),"エラー"))</f>
        <v/>
      </c>
      <c r="F332" s="35"/>
      <c r="G332" s="19"/>
      <c r="H332" s="19"/>
      <c r="I332" s="20"/>
      <c r="J332" s="20"/>
      <c r="K332" s="20"/>
      <c r="L332" s="20"/>
      <c r="M332" s="49"/>
      <c r="N332" s="49"/>
      <c r="O332" s="50"/>
      <c r="P332" s="9" t="str">
        <f t="shared" si="25"/>
        <v/>
      </c>
      <c r="Q332" s="9" t="str">
        <f t="shared" si="24"/>
        <v/>
      </c>
    </row>
    <row r="333" spans="1:17" ht="18.75" customHeight="1" x14ac:dyDescent="0.15">
      <c r="A333" s="22" t="str">
        <f>IF($C$3&amp;$C$4&amp;$C$5&lt;&gt;"",VLOOKUP($C$3&amp;$C$4&amp;$C$5,団体コード!A$2:B$182,2,FALSE),"")</f>
        <v/>
      </c>
      <c r="B333" s="21" t="str">
        <f t="shared" si="22"/>
        <v/>
      </c>
      <c r="C333" s="6" t="str">
        <f>IF(F333="","",IFERROR(VLOOKUP(B333,データ!$A$1:$B$12,2,FALSE),"エラー"))</f>
        <v/>
      </c>
      <c r="D333" s="6" t="str">
        <f t="shared" si="23"/>
        <v/>
      </c>
      <c r="E333" s="28" t="str">
        <f>IF(F333="","",IFERROR(VLOOKUP(D333,データ!$D$1:$E$9,2,FALSE),"エラー"))</f>
        <v/>
      </c>
      <c r="F333" s="35"/>
      <c r="G333" s="19"/>
      <c r="H333" s="19"/>
      <c r="I333" s="20"/>
      <c r="J333" s="20"/>
      <c r="K333" s="20"/>
      <c r="L333" s="20"/>
      <c r="M333" s="49"/>
      <c r="N333" s="49"/>
      <c r="O333" s="50"/>
      <c r="P333" s="9" t="str">
        <f t="shared" si="25"/>
        <v/>
      </c>
      <c r="Q333" s="9" t="str">
        <f t="shared" si="24"/>
        <v/>
      </c>
    </row>
    <row r="334" spans="1:17" ht="18.75" customHeight="1" x14ac:dyDescent="0.15">
      <c r="A334" s="22" t="str">
        <f>IF($C$3&amp;$C$4&amp;$C$5&lt;&gt;"",VLOOKUP($C$3&amp;$C$4&amp;$C$5,団体コード!A$2:B$182,2,FALSE),"")</f>
        <v/>
      </c>
      <c r="B334" s="21" t="str">
        <f t="shared" si="22"/>
        <v/>
      </c>
      <c r="C334" s="6" t="str">
        <f>IF(F334="","",IFERROR(VLOOKUP(B334,データ!$A$1:$B$12,2,FALSE),"エラー"))</f>
        <v/>
      </c>
      <c r="D334" s="6" t="str">
        <f t="shared" si="23"/>
        <v/>
      </c>
      <c r="E334" s="28" t="str">
        <f>IF(F334="","",IFERROR(VLOOKUP(D334,データ!$D$1:$E$9,2,FALSE),"エラー"))</f>
        <v/>
      </c>
      <c r="F334" s="35"/>
      <c r="G334" s="19"/>
      <c r="H334" s="19"/>
      <c r="I334" s="20"/>
      <c r="J334" s="20"/>
      <c r="K334" s="20"/>
      <c r="L334" s="20"/>
      <c r="M334" s="49"/>
      <c r="N334" s="49"/>
      <c r="O334" s="50"/>
      <c r="P334" s="9" t="str">
        <f t="shared" si="25"/>
        <v/>
      </c>
      <c r="Q334" s="9" t="str">
        <f t="shared" si="24"/>
        <v/>
      </c>
    </row>
    <row r="335" spans="1:17" ht="18.75" customHeight="1" x14ac:dyDescent="0.15">
      <c r="A335" s="22" t="str">
        <f>IF($C$3&amp;$C$4&amp;$C$5&lt;&gt;"",VLOOKUP($C$3&amp;$C$4&amp;$C$5,団体コード!A$2:B$182,2,FALSE),"")</f>
        <v/>
      </c>
      <c r="B335" s="21" t="str">
        <f t="shared" si="22"/>
        <v/>
      </c>
      <c r="C335" s="6" t="str">
        <f>IF(F335="","",IFERROR(VLOOKUP(B335,データ!$A$1:$B$12,2,FALSE),"エラー"))</f>
        <v/>
      </c>
      <c r="D335" s="6" t="str">
        <f t="shared" si="23"/>
        <v/>
      </c>
      <c r="E335" s="28" t="str">
        <f>IF(F335="","",IFERROR(VLOOKUP(D335,データ!$D$1:$E$9,2,FALSE),"エラー"))</f>
        <v/>
      </c>
      <c r="F335" s="35"/>
      <c r="G335" s="19"/>
      <c r="H335" s="19"/>
      <c r="I335" s="20"/>
      <c r="J335" s="20"/>
      <c r="K335" s="20"/>
      <c r="L335" s="20"/>
      <c r="M335" s="49"/>
      <c r="N335" s="49"/>
      <c r="O335" s="50"/>
      <c r="P335" s="9" t="str">
        <f t="shared" si="25"/>
        <v/>
      </c>
      <c r="Q335" s="9" t="str">
        <f t="shared" si="24"/>
        <v/>
      </c>
    </row>
    <row r="336" spans="1:17" ht="18.75" customHeight="1" x14ac:dyDescent="0.15">
      <c r="A336" s="22" t="str">
        <f>IF($C$3&amp;$C$4&amp;$C$5&lt;&gt;"",VLOOKUP($C$3&amp;$C$4&amp;$C$5,団体コード!A$2:B$182,2,FALSE),"")</f>
        <v/>
      </c>
      <c r="B336" s="21" t="str">
        <f t="shared" si="22"/>
        <v/>
      </c>
      <c r="C336" s="6" t="str">
        <f>IF(F336="","",IFERROR(VLOOKUP(B336,データ!$A$1:$B$12,2,FALSE),"エラー"))</f>
        <v/>
      </c>
      <c r="D336" s="6" t="str">
        <f t="shared" si="23"/>
        <v/>
      </c>
      <c r="E336" s="28" t="str">
        <f>IF(F336="","",IFERROR(VLOOKUP(D336,データ!$D$1:$E$9,2,FALSE),"エラー"))</f>
        <v/>
      </c>
      <c r="F336" s="35"/>
      <c r="G336" s="19"/>
      <c r="H336" s="19"/>
      <c r="I336" s="20"/>
      <c r="J336" s="20"/>
      <c r="K336" s="20"/>
      <c r="L336" s="20"/>
      <c r="M336" s="49"/>
      <c r="N336" s="49"/>
      <c r="O336" s="50"/>
      <c r="P336" s="9" t="str">
        <f t="shared" si="25"/>
        <v/>
      </c>
      <c r="Q336" s="9" t="str">
        <f t="shared" si="24"/>
        <v/>
      </c>
    </row>
    <row r="337" spans="1:17" ht="18.75" customHeight="1" x14ac:dyDescent="0.15">
      <c r="A337" s="22" t="str">
        <f>IF($C$3&amp;$C$4&amp;$C$5&lt;&gt;"",VLOOKUP($C$3&amp;$C$4&amp;$C$5,団体コード!A$2:B$182,2,FALSE),"")</f>
        <v/>
      </c>
      <c r="B337" s="21" t="str">
        <f t="shared" si="22"/>
        <v/>
      </c>
      <c r="C337" s="6" t="str">
        <f>IF(F337="","",IFERROR(VLOOKUP(B337,データ!$A$1:$B$12,2,FALSE),"エラー"))</f>
        <v/>
      </c>
      <c r="D337" s="6" t="str">
        <f t="shared" si="23"/>
        <v/>
      </c>
      <c r="E337" s="28" t="str">
        <f>IF(F337="","",IFERROR(VLOOKUP(D337,データ!$D$1:$E$9,2,FALSE),"エラー"))</f>
        <v/>
      </c>
      <c r="F337" s="35"/>
      <c r="G337" s="19"/>
      <c r="H337" s="19"/>
      <c r="I337" s="20"/>
      <c r="J337" s="20"/>
      <c r="K337" s="20"/>
      <c r="L337" s="20"/>
      <c r="M337" s="49"/>
      <c r="N337" s="49"/>
      <c r="O337" s="50"/>
      <c r="P337" s="9" t="str">
        <f t="shared" si="25"/>
        <v/>
      </c>
      <c r="Q337" s="9" t="str">
        <f t="shared" si="24"/>
        <v/>
      </c>
    </row>
    <row r="338" spans="1:17" ht="18.75" customHeight="1" x14ac:dyDescent="0.15">
      <c r="A338" s="22" t="str">
        <f>IF($C$3&amp;$C$4&amp;$C$5&lt;&gt;"",VLOOKUP($C$3&amp;$C$4&amp;$C$5,団体コード!A$2:B$182,2,FALSE),"")</f>
        <v/>
      </c>
      <c r="B338" s="21" t="str">
        <f t="shared" si="22"/>
        <v/>
      </c>
      <c r="C338" s="6" t="str">
        <f>IF(F338="","",IFERROR(VLOOKUP(B338,データ!$A$1:$B$12,2,FALSE),"エラー"))</f>
        <v/>
      </c>
      <c r="D338" s="6" t="str">
        <f t="shared" si="23"/>
        <v/>
      </c>
      <c r="E338" s="28" t="str">
        <f>IF(F338="","",IFERROR(VLOOKUP(D338,データ!$D$1:$E$9,2,FALSE),"エラー"))</f>
        <v/>
      </c>
      <c r="F338" s="35"/>
      <c r="G338" s="19"/>
      <c r="H338" s="19"/>
      <c r="I338" s="20"/>
      <c r="J338" s="20"/>
      <c r="K338" s="20"/>
      <c r="L338" s="20"/>
      <c r="M338" s="49"/>
      <c r="N338" s="49"/>
      <c r="O338" s="50"/>
      <c r="P338" s="9" t="str">
        <f t="shared" si="25"/>
        <v/>
      </c>
      <c r="Q338" s="9" t="str">
        <f t="shared" si="24"/>
        <v/>
      </c>
    </row>
    <row r="339" spans="1:17" ht="18.75" customHeight="1" x14ac:dyDescent="0.15">
      <c r="A339" s="22" t="str">
        <f>IF($C$3&amp;$C$4&amp;$C$5&lt;&gt;"",VLOOKUP($C$3&amp;$C$4&amp;$C$5,団体コード!A$2:B$182,2,FALSE),"")</f>
        <v/>
      </c>
      <c r="B339" s="21" t="str">
        <f t="shared" si="22"/>
        <v/>
      </c>
      <c r="C339" s="6" t="str">
        <f>IF(F339="","",IFERROR(VLOOKUP(B339,データ!$A$1:$B$12,2,FALSE),"エラー"))</f>
        <v/>
      </c>
      <c r="D339" s="6" t="str">
        <f t="shared" si="23"/>
        <v/>
      </c>
      <c r="E339" s="28" t="str">
        <f>IF(F339="","",IFERROR(VLOOKUP(D339,データ!$D$1:$E$9,2,FALSE),"エラー"))</f>
        <v/>
      </c>
      <c r="F339" s="35"/>
      <c r="G339" s="19"/>
      <c r="H339" s="19"/>
      <c r="I339" s="20"/>
      <c r="J339" s="20"/>
      <c r="K339" s="20"/>
      <c r="L339" s="20"/>
      <c r="M339" s="49"/>
      <c r="N339" s="49"/>
      <c r="O339" s="50"/>
      <c r="P339" s="9" t="str">
        <f t="shared" si="25"/>
        <v/>
      </c>
      <c r="Q339" s="9" t="str">
        <f t="shared" si="24"/>
        <v/>
      </c>
    </row>
    <row r="340" spans="1:17" ht="18.75" customHeight="1" x14ac:dyDescent="0.15">
      <c r="A340" s="22" t="str">
        <f>IF($C$3&amp;$C$4&amp;$C$5&lt;&gt;"",VLOOKUP($C$3&amp;$C$4&amp;$C$5,団体コード!A$2:B$182,2,FALSE),"")</f>
        <v/>
      </c>
      <c r="B340" s="21" t="str">
        <f t="shared" si="22"/>
        <v/>
      </c>
      <c r="C340" s="6" t="str">
        <f>IF(F340="","",IFERROR(VLOOKUP(B340,データ!$A$1:$B$12,2,FALSE),"エラー"))</f>
        <v/>
      </c>
      <c r="D340" s="6" t="str">
        <f t="shared" si="23"/>
        <v/>
      </c>
      <c r="E340" s="28" t="str">
        <f>IF(F340="","",IFERROR(VLOOKUP(D340,データ!$D$1:$E$9,2,FALSE),"エラー"))</f>
        <v/>
      </c>
      <c r="F340" s="35"/>
      <c r="G340" s="19"/>
      <c r="H340" s="19"/>
      <c r="I340" s="20"/>
      <c r="J340" s="20"/>
      <c r="K340" s="20"/>
      <c r="L340" s="20"/>
      <c r="M340" s="49"/>
      <c r="N340" s="49"/>
      <c r="O340" s="50"/>
      <c r="P340" s="9" t="str">
        <f t="shared" si="25"/>
        <v/>
      </c>
      <c r="Q340" s="9" t="str">
        <f t="shared" si="24"/>
        <v/>
      </c>
    </row>
    <row r="341" spans="1:17" ht="18.75" customHeight="1" x14ac:dyDescent="0.15">
      <c r="A341" s="22" t="str">
        <f>IF($C$3&amp;$C$4&amp;$C$5&lt;&gt;"",VLOOKUP($C$3&amp;$C$4&amp;$C$5,団体コード!A$2:B$182,2,FALSE),"")</f>
        <v/>
      </c>
      <c r="B341" s="21" t="str">
        <f t="shared" si="22"/>
        <v/>
      </c>
      <c r="C341" s="6" t="str">
        <f>IF(F341="","",IFERROR(VLOOKUP(B341,データ!$A$1:$B$12,2,FALSE),"エラー"))</f>
        <v/>
      </c>
      <c r="D341" s="6" t="str">
        <f t="shared" si="23"/>
        <v/>
      </c>
      <c r="E341" s="28" t="str">
        <f>IF(F341="","",IFERROR(VLOOKUP(D341,データ!$D$1:$E$9,2,FALSE),"エラー"))</f>
        <v/>
      </c>
      <c r="F341" s="35"/>
      <c r="G341" s="19"/>
      <c r="H341" s="19"/>
      <c r="I341" s="20"/>
      <c r="J341" s="20"/>
      <c r="K341" s="20"/>
      <c r="L341" s="20"/>
      <c r="M341" s="49"/>
      <c r="N341" s="49"/>
      <c r="O341" s="50"/>
      <c r="P341" s="9" t="str">
        <f t="shared" si="25"/>
        <v/>
      </c>
      <c r="Q341" s="9" t="str">
        <f t="shared" si="24"/>
        <v/>
      </c>
    </row>
    <row r="342" spans="1:17" ht="18.75" customHeight="1" x14ac:dyDescent="0.15">
      <c r="A342" s="22" t="str">
        <f>IF($C$3&amp;$C$4&amp;$C$5&lt;&gt;"",VLOOKUP($C$3&amp;$C$4&amp;$C$5,団体コード!A$2:B$182,2,FALSE),"")</f>
        <v/>
      </c>
      <c r="B342" s="21" t="str">
        <f t="shared" si="22"/>
        <v/>
      </c>
      <c r="C342" s="6" t="str">
        <f>IF(F342="","",IFERROR(VLOOKUP(B342,データ!$A$1:$B$12,2,FALSE),"エラー"))</f>
        <v/>
      </c>
      <c r="D342" s="6" t="str">
        <f t="shared" si="23"/>
        <v/>
      </c>
      <c r="E342" s="28" t="str">
        <f>IF(F342="","",IFERROR(VLOOKUP(D342,データ!$D$1:$E$9,2,FALSE),"エラー"))</f>
        <v/>
      </c>
      <c r="F342" s="35"/>
      <c r="G342" s="19"/>
      <c r="H342" s="19"/>
      <c r="I342" s="20"/>
      <c r="J342" s="20"/>
      <c r="K342" s="20"/>
      <c r="L342" s="20"/>
      <c r="M342" s="49"/>
      <c r="N342" s="49"/>
      <c r="O342" s="50"/>
      <c r="P342" s="9" t="str">
        <f t="shared" si="25"/>
        <v/>
      </c>
      <c r="Q342" s="9" t="str">
        <f t="shared" si="24"/>
        <v/>
      </c>
    </row>
    <row r="343" spans="1:17" ht="18.75" customHeight="1" x14ac:dyDescent="0.15">
      <c r="A343" s="22" t="str">
        <f>IF($C$3&amp;$C$4&amp;$C$5&lt;&gt;"",VLOOKUP($C$3&amp;$C$4&amp;$C$5,団体コード!A$2:B$182,2,FALSE),"")</f>
        <v/>
      </c>
      <c r="B343" s="21" t="str">
        <f t="shared" si="22"/>
        <v/>
      </c>
      <c r="C343" s="6" t="str">
        <f>IF(F343="","",IFERROR(VLOOKUP(B343,データ!$A$1:$B$12,2,FALSE),"エラー"))</f>
        <v/>
      </c>
      <c r="D343" s="6" t="str">
        <f t="shared" si="23"/>
        <v/>
      </c>
      <c r="E343" s="28" t="str">
        <f>IF(F343="","",IFERROR(VLOOKUP(D343,データ!$D$1:$E$9,2,FALSE),"エラー"))</f>
        <v/>
      </c>
      <c r="F343" s="35"/>
      <c r="G343" s="19"/>
      <c r="H343" s="19"/>
      <c r="I343" s="20"/>
      <c r="J343" s="20"/>
      <c r="K343" s="20"/>
      <c r="L343" s="20"/>
      <c r="M343" s="49"/>
      <c r="N343" s="49"/>
      <c r="O343" s="50"/>
      <c r="P343" s="9" t="str">
        <f t="shared" si="25"/>
        <v/>
      </c>
      <c r="Q343" s="9" t="str">
        <f t="shared" si="24"/>
        <v/>
      </c>
    </row>
    <row r="344" spans="1:17" ht="18.75" customHeight="1" x14ac:dyDescent="0.15">
      <c r="A344" s="22" t="str">
        <f>IF($C$3&amp;$C$4&amp;$C$5&lt;&gt;"",VLOOKUP($C$3&amp;$C$4&amp;$C$5,団体コード!A$2:B$182,2,FALSE),"")</f>
        <v/>
      </c>
      <c r="B344" s="21" t="str">
        <f t="shared" si="22"/>
        <v/>
      </c>
      <c r="C344" s="6" t="str">
        <f>IF(F344="","",IFERROR(VLOOKUP(B344,データ!$A$1:$B$12,2,FALSE),"エラー"))</f>
        <v/>
      </c>
      <c r="D344" s="6" t="str">
        <f t="shared" si="23"/>
        <v/>
      </c>
      <c r="E344" s="28" t="str">
        <f>IF(F344="","",IFERROR(VLOOKUP(D344,データ!$D$1:$E$9,2,FALSE),"エラー"))</f>
        <v/>
      </c>
      <c r="F344" s="35"/>
      <c r="G344" s="19"/>
      <c r="H344" s="19"/>
      <c r="I344" s="20"/>
      <c r="J344" s="20"/>
      <c r="K344" s="20"/>
      <c r="L344" s="20"/>
      <c r="M344" s="49"/>
      <c r="N344" s="49"/>
      <c r="O344" s="50"/>
      <c r="P344" s="9" t="str">
        <f t="shared" si="25"/>
        <v/>
      </c>
      <c r="Q344" s="9" t="str">
        <f t="shared" si="24"/>
        <v/>
      </c>
    </row>
    <row r="345" spans="1:17" ht="18.75" customHeight="1" x14ac:dyDescent="0.15">
      <c r="A345" s="22" t="str">
        <f>IF($C$3&amp;$C$4&amp;$C$5&lt;&gt;"",VLOOKUP($C$3&amp;$C$4&amp;$C$5,団体コード!A$2:B$182,2,FALSE),"")</f>
        <v/>
      </c>
      <c r="B345" s="21" t="str">
        <f t="shared" si="22"/>
        <v/>
      </c>
      <c r="C345" s="6" t="str">
        <f>IF(F345="","",IFERROR(VLOOKUP(B345,データ!$A$1:$B$12,2,FALSE),"エラー"))</f>
        <v/>
      </c>
      <c r="D345" s="6" t="str">
        <f t="shared" si="23"/>
        <v/>
      </c>
      <c r="E345" s="28" t="str">
        <f>IF(F345="","",IFERROR(VLOOKUP(D345,データ!$D$1:$E$9,2,FALSE),"エラー"))</f>
        <v/>
      </c>
      <c r="F345" s="35"/>
      <c r="G345" s="19"/>
      <c r="H345" s="19"/>
      <c r="I345" s="20"/>
      <c r="J345" s="20"/>
      <c r="K345" s="20"/>
      <c r="L345" s="20"/>
      <c r="M345" s="49"/>
      <c r="N345" s="49"/>
      <c r="O345" s="50"/>
      <c r="P345" s="9" t="str">
        <f t="shared" si="25"/>
        <v/>
      </c>
      <c r="Q345" s="9" t="str">
        <f t="shared" si="24"/>
        <v/>
      </c>
    </row>
    <row r="346" spans="1:17" ht="18.75" customHeight="1" x14ac:dyDescent="0.15">
      <c r="A346" s="22" t="str">
        <f>IF($C$3&amp;$C$4&amp;$C$5&lt;&gt;"",VLOOKUP($C$3&amp;$C$4&amp;$C$5,団体コード!A$2:B$182,2,FALSE),"")</f>
        <v/>
      </c>
      <c r="B346" s="21" t="str">
        <f t="shared" si="22"/>
        <v/>
      </c>
      <c r="C346" s="6" t="str">
        <f>IF(F346="","",IFERROR(VLOOKUP(B346,データ!$A$1:$B$12,2,FALSE),"エラー"))</f>
        <v/>
      </c>
      <c r="D346" s="6" t="str">
        <f t="shared" si="23"/>
        <v/>
      </c>
      <c r="E346" s="28" t="str">
        <f>IF(F346="","",IFERROR(VLOOKUP(D346,データ!$D$1:$E$9,2,FALSE),"エラー"))</f>
        <v/>
      </c>
      <c r="F346" s="35"/>
      <c r="G346" s="19"/>
      <c r="H346" s="19"/>
      <c r="I346" s="20"/>
      <c r="J346" s="20"/>
      <c r="K346" s="20"/>
      <c r="L346" s="20"/>
      <c r="M346" s="49"/>
      <c r="N346" s="49"/>
      <c r="O346" s="50"/>
      <c r="P346" s="9" t="str">
        <f t="shared" si="25"/>
        <v/>
      </c>
      <c r="Q346" s="9" t="str">
        <f t="shared" si="24"/>
        <v/>
      </c>
    </row>
    <row r="347" spans="1:17" ht="18.75" customHeight="1" x14ac:dyDescent="0.15">
      <c r="A347" s="22" t="str">
        <f>IF($C$3&amp;$C$4&amp;$C$5&lt;&gt;"",VLOOKUP($C$3&amp;$C$4&amp;$C$5,団体コード!A$2:B$182,2,FALSE),"")</f>
        <v/>
      </c>
      <c r="B347" s="21" t="str">
        <f t="shared" si="22"/>
        <v/>
      </c>
      <c r="C347" s="6" t="str">
        <f>IF(F347="","",IFERROR(VLOOKUP(B347,データ!$A$1:$B$12,2,FALSE),"エラー"))</f>
        <v/>
      </c>
      <c r="D347" s="6" t="str">
        <f t="shared" si="23"/>
        <v/>
      </c>
      <c r="E347" s="28" t="str">
        <f>IF(F347="","",IFERROR(VLOOKUP(D347,データ!$D$1:$E$9,2,FALSE),"エラー"))</f>
        <v/>
      </c>
      <c r="F347" s="35"/>
      <c r="G347" s="19"/>
      <c r="H347" s="19"/>
      <c r="I347" s="20"/>
      <c r="J347" s="20"/>
      <c r="K347" s="20"/>
      <c r="L347" s="20"/>
      <c r="M347" s="49"/>
      <c r="N347" s="49"/>
      <c r="O347" s="50"/>
      <c r="P347" s="9" t="str">
        <f t="shared" si="25"/>
        <v/>
      </c>
      <c r="Q347" s="9" t="str">
        <f t="shared" si="24"/>
        <v/>
      </c>
    </row>
    <row r="348" spans="1:17" ht="18.75" customHeight="1" x14ac:dyDescent="0.15">
      <c r="A348" s="22" t="str">
        <f>IF($C$3&amp;$C$4&amp;$C$5&lt;&gt;"",VLOOKUP($C$3&amp;$C$4&amp;$C$5,団体コード!A$2:B$182,2,FALSE),"")</f>
        <v/>
      </c>
      <c r="B348" s="21" t="str">
        <f t="shared" si="22"/>
        <v/>
      </c>
      <c r="C348" s="6" t="str">
        <f>IF(F348="","",IFERROR(VLOOKUP(B348,データ!$A$1:$B$12,2,FALSE),"エラー"))</f>
        <v/>
      </c>
      <c r="D348" s="6" t="str">
        <f t="shared" si="23"/>
        <v/>
      </c>
      <c r="E348" s="28" t="str">
        <f>IF(F348="","",IFERROR(VLOOKUP(D348,データ!$D$1:$E$9,2,FALSE),"エラー"))</f>
        <v/>
      </c>
      <c r="F348" s="35"/>
      <c r="G348" s="19"/>
      <c r="H348" s="19"/>
      <c r="I348" s="20"/>
      <c r="J348" s="20"/>
      <c r="K348" s="20"/>
      <c r="L348" s="20"/>
      <c r="M348" s="49"/>
      <c r="N348" s="49"/>
      <c r="O348" s="50"/>
      <c r="P348" s="9" t="str">
        <f t="shared" si="25"/>
        <v/>
      </c>
      <c r="Q348" s="9" t="str">
        <f t="shared" si="24"/>
        <v/>
      </c>
    </row>
    <row r="349" spans="1:17" ht="18.75" customHeight="1" x14ac:dyDescent="0.15">
      <c r="A349" s="22" t="str">
        <f>IF($C$3&amp;$C$4&amp;$C$5&lt;&gt;"",VLOOKUP($C$3&amp;$C$4&amp;$C$5,団体コード!A$2:B$182,2,FALSE),"")</f>
        <v/>
      </c>
      <c r="B349" s="21" t="str">
        <f t="shared" si="22"/>
        <v/>
      </c>
      <c r="C349" s="6" t="str">
        <f>IF(F349="","",IFERROR(VLOOKUP(B349,データ!$A$1:$B$12,2,FALSE),"エラー"))</f>
        <v/>
      </c>
      <c r="D349" s="6" t="str">
        <f t="shared" si="23"/>
        <v/>
      </c>
      <c r="E349" s="28" t="str">
        <f>IF(F349="","",IFERROR(VLOOKUP(D349,データ!$D$1:$E$9,2,FALSE),"エラー"))</f>
        <v/>
      </c>
      <c r="F349" s="35"/>
      <c r="G349" s="19"/>
      <c r="H349" s="19"/>
      <c r="I349" s="20"/>
      <c r="J349" s="20"/>
      <c r="K349" s="20"/>
      <c r="L349" s="20"/>
      <c r="M349" s="49"/>
      <c r="N349" s="49"/>
      <c r="O349" s="50"/>
      <c r="P349" s="9" t="str">
        <f t="shared" si="25"/>
        <v/>
      </c>
      <c r="Q349" s="9" t="str">
        <f t="shared" si="24"/>
        <v/>
      </c>
    </row>
    <row r="350" spans="1:17" ht="18.75" customHeight="1" x14ac:dyDescent="0.15">
      <c r="A350" s="22" t="str">
        <f>IF($C$3&amp;$C$4&amp;$C$5&lt;&gt;"",VLOOKUP($C$3&amp;$C$4&amp;$C$5,団体コード!A$2:B$182,2,FALSE),"")</f>
        <v/>
      </c>
      <c r="B350" s="21" t="str">
        <f t="shared" si="22"/>
        <v/>
      </c>
      <c r="C350" s="6" t="str">
        <f>IF(F350="","",IFERROR(VLOOKUP(B350,データ!$A$1:$B$12,2,FALSE),"エラー"))</f>
        <v/>
      </c>
      <c r="D350" s="6" t="str">
        <f t="shared" si="23"/>
        <v/>
      </c>
      <c r="E350" s="28" t="str">
        <f>IF(F350="","",IFERROR(VLOOKUP(D350,データ!$D$1:$E$9,2,FALSE),"エラー"))</f>
        <v/>
      </c>
      <c r="F350" s="35"/>
      <c r="G350" s="19"/>
      <c r="H350" s="19"/>
      <c r="I350" s="20"/>
      <c r="J350" s="20"/>
      <c r="K350" s="20"/>
      <c r="L350" s="20"/>
      <c r="M350" s="49"/>
      <c r="N350" s="49"/>
      <c r="O350" s="50"/>
      <c r="P350" s="9" t="str">
        <f t="shared" si="25"/>
        <v/>
      </c>
      <c r="Q350" s="9" t="str">
        <f t="shared" si="24"/>
        <v/>
      </c>
    </row>
    <row r="351" spans="1:17" ht="18.75" customHeight="1" x14ac:dyDescent="0.15">
      <c r="A351" s="22" t="str">
        <f>IF($C$3&amp;$C$4&amp;$C$5&lt;&gt;"",VLOOKUP($C$3&amp;$C$4&amp;$C$5,団体コード!A$2:B$182,2,FALSE),"")</f>
        <v/>
      </c>
      <c r="B351" s="21" t="str">
        <f t="shared" si="22"/>
        <v/>
      </c>
      <c r="C351" s="6" t="str">
        <f>IF(F351="","",IFERROR(VLOOKUP(B351,データ!$A$1:$B$12,2,FALSE),"エラー"))</f>
        <v/>
      </c>
      <c r="D351" s="6" t="str">
        <f t="shared" si="23"/>
        <v/>
      </c>
      <c r="E351" s="28" t="str">
        <f>IF(F351="","",IFERROR(VLOOKUP(D351,データ!$D$1:$E$9,2,FALSE),"エラー"))</f>
        <v/>
      </c>
      <c r="F351" s="35"/>
      <c r="G351" s="19"/>
      <c r="H351" s="19"/>
      <c r="I351" s="20"/>
      <c r="J351" s="20"/>
      <c r="K351" s="20"/>
      <c r="L351" s="20"/>
      <c r="M351" s="49"/>
      <c r="N351" s="49"/>
      <c r="O351" s="50"/>
      <c r="P351" s="9" t="str">
        <f t="shared" si="25"/>
        <v/>
      </c>
      <c r="Q351" s="9" t="str">
        <f t="shared" si="24"/>
        <v/>
      </c>
    </row>
    <row r="352" spans="1:17" ht="18.75" customHeight="1" x14ac:dyDescent="0.15">
      <c r="A352" s="22" t="str">
        <f>IF($C$3&amp;$C$4&amp;$C$5&lt;&gt;"",VLOOKUP($C$3&amp;$C$4&amp;$C$5,団体コード!A$2:B$182,2,FALSE),"")</f>
        <v/>
      </c>
      <c r="B352" s="21" t="str">
        <f t="shared" si="22"/>
        <v/>
      </c>
      <c r="C352" s="6" t="str">
        <f>IF(F352="","",IFERROR(VLOOKUP(B352,データ!$A$1:$B$12,2,FALSE),"エラー"))</f>
        <v/>
      </c>
      <c r="D352" s="6" t="str">
        <f t="shared" si="23"/>
        <v/>
      </c>
      <c r="E352" s="28" t="str">
        <f>IF(F352="","",IFERROR(VLOOKUP(D352,データ!$D$1:$E$9,2,FALSE),"エラー"))</f>
        <v/>
      </c>
      <c r="F352" s="35"/>
      <c r="G352" s="19"/>
      <c r="H352" s="19"/>
      <c r="I352" s="20"/>
      <c r="J352" s="20"/>
      <c r="K352" s="20"/>
      <c r="L352" s="20"/>
      <c r="M352" s="49"/>
      <c r="N352" s="49"/>
      <c r="O352" s="50"/>
      <c r="P352" s="9" t="str">
        <f t="shared" si="25"/>
        <v/>
      </c>
      <c r="Q352" s="9" t="str">
        <f t="shared" si="24"/>
        <v/>
      </c>
    </row>
    <row r="353" spans="1:17" ht="18.75" customHeight="1" x14ac:dyDescent="0.15">
      <c r="A353" s="22" t="str">
        <f>IF($C$3&amp;$C$4&amp;$C$5&lt;&gt;"",VLOOKUP($C$3&amp;$C$4&amp;$C$5,団体コード!A$2:B$182,2,FALSE),"")</f>
        <v/>
      </c>
      <c r="B353" s="21" t="str">
        <f t="shared" si="22"/>
        <v/>
      </c>
      <c r="C353" s="6" t="str">
        <f>IF(F353="","",IFERROR(VLOOKUP(B353,データ!$A$1:$B$12,2,FALSE),"エラー"))</f>
        <v/>
      </c>
      <c r="D353" s="6" t="str">
        <f t="shared" si="23"/>
        <v/>
      </c>
      <c r="E353" s="28" t="str">
        <f>IF(F353="","",IFERROR(VLOOKUP(D353,データ!$D$1:$E$9,2,FALSE),"エラー"))</f>
        <v/>
      </c>
      <c r="F353" s="35"/>
      <c r="G353" s="19"/>
      <c r="H353" s="19"/>
      <c r="I353" s="20"/>
      <c r="J353" s="20"/>
      <c r="K353" s="20"/>
      <c r="L353" s="20"/>
      <c r="M353" s="49"/>
      <c r="N353" s="49"/>
      <c r="O353" s="50"/>
      <c r="P353" s="9" t="str">
        <f t="shared" si="25"/>
        <v/>
      </c>
      <c r="Q353" s="9" t="str">
        <f t="shared" si="24"/>
        <v/>
      </c>
    </row>
    <row r="354" spans="1:17" ht="18.75" customHeight="1" x14ac:dyDescent="0.15">
      <c r="A354" s="22" t="str">
        <f>IF($C$3&amp;$C$4&amp;$C$5&lt;&gt;"",VLOOKUP($C$3&amp;$C$4&amp;$C$5,団体コード!A$2:B$182,2,FALSE),"")</f>
        <v/>
      </c>
      <c r="B354" s="21" t="str">
        <f t="shared" si="22"/>
        <v/>
      </c>
      <c r="C354" s="6" t="str">
        <f>IF(F354="","",IFERROR(VLOOKUP(B354,データ!$A$1:$B$12,2,FALSE),"エラー"))</f>
        <v/>
      </c>
      <c r="D354" s="6" t="str">
        <f t="shared" si="23"/>
        <v/>
      </c>
      <c r="E354" s="28" t="str">
        <f>IF(F354="","",IFERROR(VLOOKUP(D354,データ!$D$1:$E$9,2,FALSE),"エラー"))</f>
        <v/>
      </c>
      <c r="F354" s="35"/>
      <c r="G354" s="19"/>
      <c r="H354" s="19"/>
      <c r="I354" s="20"/>
      <c r="J354" s="20"/>
      <c r="K354" s="20"/>
      <c r="L354" s="20"/>
      <c r="M354" s="49"/>
      <c r="N354" s="49"/>
      <c r="O354" s="50"/>
      <c r="P354" s="9" t="str">
        <f t="shared" si="25"/>
        <v/>
      </c>
      <c r="Q354" s="9" t="str">
        <f t="shared" si="24"/>
        <v/>
      </c>
    </row>
    <row r="355" spans="1:17" ht="18.75" customHeight="1" x14ac:dyDescent="0.15">
      <c r="A355" s="22" t="str">
        <f>IF($C$3&amp;$C$4&amp;$C$5&lt;&gt;"",VLOOKUP($C$3&amp;$C$4&amp;$C$5,団体コード!A$2:B$182,2,FALSE),"")</f>
        <v/>
      </c>
      <c r="B355" s="21" t="str">
        <f t="shared" si="22"/>
        <v/>
      </c>
      <c r="C355" s="6" t="str">
        <f>IF(F355="","",IFERROR(VLOOKUP(B355,データ!$A$1:$B$12,2,FALSE),"エラー"))</f>
        <v/>
      </c>
      <c r="D355" s="6" t="str">
        <f t="shared" si="23"/>
        <v/>
      </c>
      <c r="E355" s="28" t="str">
        <f>IF(F355="","",IFERROR(VLOOKUP(D355,データ!$D$1:$E$9,2,FALSE),"エラー"))</f>
        <v/>
      </c>
      <c r="F355" s="35"/>
      <c r="G355" s="19"/>
      <c r="H355" s="19"/>
      <c r="I355" s="20"/>
      <c r="J355" s="20"/>
      <c r="K355" s="20"/>
      <c r="L355" s="20"/>
      <c r="M355" s="49"/>
      <c r="N355" s="49"/>
      <c r="O355" s="50"/>
      <c r="P355" s="9" t="str">
        <f t="shared" si="25"/>
        <v/>
      </c>
      <c r="Q355" s="9" t="str">
        <f t="shared" si="24"/>
        <v/>
      </c>
    </row>
    <row r="356" spans="1:17" ht="18.75" customHeight="1" x14ac:dyDescent="0.15">
      <c r="A356" s="22" t="str">
        <f>IF($C$3&amp;$C$4&amp;$C$5&lt;&gt;"",VLOOKUP($C$3&amp;$C$4&amp;$C$5,団体コード!A$2:B$182,2,FALSE),"")</f>
        <v/>
      </c>
      <c r="B356" s="21" t="str">
        <f t="shared" si="22"/>
        <v/>
      </c>
      <c r="C356" s="6" t="str">
        <f>IF(F356="","",IFERROR(VLOOKUP(B356,データ!$A$1:$B$12,2,FALSE),"エラー"))</f>
        <v/>
      </c>
      <c r="D356" s="6" t="str">
        <f t="shared" si="23"/>
        <v/>
      </c>
      <c r="E356" s="28" t="str">
        <f>IF(F356="","",IFERROR(VLOOKUP(D356,データ!$D$1:$E$9,2,FALSE),"エラー"))</f>
        <v/>
      </c>
      <c r="F356" s="35"/>
      <c r="G356" s="19"/>
      <c r="H356" s="19"/>
      <c r="I356" s="20"/>
      <c r="J356" s="20"/>
      <c r="K356" s="20"/>
      <c r="L356" s="20"/>
      <c r="M356" s="49"/>
      <c r="N356" s="49"/>
      <c r="O356" s="50"/>
      <c r="P356" s="9" t="str">
        <f t="shared" si="25"/>
        <v/>
      </c>
      <c r="Q356" s="9" t="str">
        <f t="shared" si="24"/>
        <v/>
      </c>
    </row>
    <row r="357" spans="1:17" ht="18.75" customHeight="1" x14ac:dyDescent="0.15">
      <c r="A357" s="22" t="str">
        <f>IF($C$3&amp;$C$4&amp;$C$5&lt;&gt;"",VLOOKUP($C$3&amp;$C$4&amp;$C$5,団体コード!A$2:B$182,2,FALSE),"")</f>
        <v/>
      </c>
      <c r="B357" s="21" t="str">
        <f t="shared" si="22"/>
        <v/>
      </c>
      <c r="C357" s="6" t="str">
        <f>IF(F357="","",IFERROR(VLOOKUP(B357,データ!$A$1:$B$12,2,FALSE),"エラー"))</f>
        <v/>
      </c>
      <c r="D357" s="6" t="str">
        <f t="shared" si="23"/>
        <v/>
      </c>
      <c r="E357" s="28" t="str">
        <f>IF(F357="","",IFERROR(VLOOKUP(D357,データ!$D$1:$E$9,2,FALSE),"エラー"))</f>
        <v/>
      </c>
      <c r="F357" s="35"/>
      <c r="G357" s="19"/>
      <c r="H357" s="19"/>
      <c r="I357" s="20"/>
      <c r="J357" s="20"/>
      <c r="K357" s="20"/>
      <c r="L357" s="20"/>
      <c r="M357" s="49"/>
      <c r="N357" s="49"/>
      <c r="O357" s="50"/>
      <c r="P357" s="9" t="str">
        <f t="shared" si="25"/>
        <v/>
      </c>
      <c r="Q357" s="9" t="str">
        <f t="shared" si="24"/>
        <v/>
      </c>
    </row>
    <row r="358" spans="1:17" ht="18.75" customHeight="1" x14ac:dyDescent="0.15">
      <c r="A358" s="22" t="str">
        <f>IF($C$3&amp;$C$4&amp;$C$5&lt;&gt;"",VLOOKUP($C$3&amp;$C$4&amp;$C$5,団体コード!A$2:B$182,2,FALSE),"")</f>
        <v/>
      </c>
      <c r="B358" s="21" t="str">
        <f t="shared" si="22"/>
        <v/>
      </c>
      <c r="C358" s="6" t="str">
        <f>IF(F358="","",IFERROR(VLOOKUP(B358,データ!$A$1:$B$12,2,FALSE),"エラー"))</f>
        <v/>
      </c>
      <c r="D358" s="6" t="str">
        <f t="shared" si="23"/>
        <v/>
      </c>
      <c r="E358" s="28" t="str">
        <f>IF(F358="","",IFERROR(VLOOKUP(D358,データ!$D$1:$E$9,2,FALSE),"エラー"))</f>
        <v/>
      </c>
      <c r="F358" s="35"/>
      <c r="G358" s="19"/>
      <c r="H358" s="19"/>
      <c r="I358" s="20"/>
      <c r="J358" s="20"/>
      <c r="K358" s="20"/>
      <c r="L358" s="20"/>
      <c r="M358" s="49"/>
      <c r="N358" s="49"/>
      <c r="O358" s="50"/>
      <c r="P358" s="9" t="str">
        <f t="shared" si="25"/>
        <v/>
      </c>
      <c r="Q358" s="9" t="str">
        <f t="shared" si="24"/>
        <v/>
      </c>
    </row>
    <row r="359" spans="1:17" ht="18.75" customHeight="1" x14ac:dyDescent="0.15">
      <c r="A359" s="22" t="str">
        <f>IF($C$3&amp;$C$4&amp;$C$5&lt;&gt;"",VLOOKUP($C$3&amp;$C$4&amp;$C$5,団体コード!A$2:B$182,2,FALSE),"")</f>
        <v/>
      </c>
      <c r="B359" s="21" t="str">
        <f t="shared" si="22"/>
        <v/>
      </c>
      <c r="C359" s="6" t="str">
        <f>IF(F359="","",IFERROR(VLOOKUP(B359,データ!$A$1:$B$12,2,FALSE),"エラー"))</f>
        <v/>
      </c>
      <c r="D359" s="6" t="str">
        <f t="shared" si="23"/>
        <v/>
      </c>
      <c r="E359" s="28" t="str">
        <f>IF(F359="","",IFERROR(VLOOKUP(D359,データ!$D$1:$E$9,2,FALSE),"エラー"))</f>
        <v/>
      </c>
      <c r="F359" s="35"/>
      <c r="G359" s="19"/>
      <c r="H359" s="19"/>
      <c r="I359" s="20"/>
      <c r="J359" s="20"/>
      <c r="K359" s="20"/>
      <c r="L359" s="20"/>
      <c r="M359" s="49"/>
      <c r="N359" s="49"/>
      <c r="O359" s="50"/>
      <c r="P359" s="9" t="str">
        <f t="shared" si="25"/>
        <v/>
      </c>
      <c r="Q359" s="9" t="str">
        <f t="shared" si="24"/>
        <v/>
      </c>
    </row>
    <row r="360" spans="1:17" ht="18.75" customHeight="1" x14ac:dyDescent="0.15">
      <c r="A360" s="22" t="str">
        <f>IF($C$3&amp;$C$4&amp;$C$5&lt;&gt;"",VLOOKUP($C$3&amp;$C$4&amp;$C$5,団体コード!A$2:B$182,2,FALSE),"")</f>
        <v/>
      </c>
      <c r="B360" s="21" t="str">
        <f t="shared" si="22"/>
        <v/>
      </c>
      <c r="C360" s="6" t="str">
        <f>IF(F360="","",IFERROR(VLOOKUP(B360,データ!$A$1:$B$12,2,FALSE),"エラー"))</f>
        <v/>
      </c>
      <c r="D360" s="6" t="str">
        <f t="shared" si="23"/>
        <v/>
      </c>
      <c r="E360" s="28" t="str">
        <f>IF(F360="","",IFERROR(VLOOKUP(D360,データ!$D$1:$E$9,2,FALSE),"エラー"))</f>
        <v/>
      </c>
      <c r="F360" s="35"/>
      <c r="G360" s="19"/>
      <c r="H360" s="19"/>
      <c r="I360" s="20"/>
      <c r="J360" s="20"/>
      <c r="K360" s="20"/>
      <c r="L360" s="20"/>
      <c r="M360" s="49"/>
      <c r="N360" s="49"/>
      <c r="O360" s="50"/>
      <c r="P360" s="9" t="str">
        <f t="shared" si="25"/>
        <v/>
      </c>
      <c r="Q360" s="9" t="str">
        <f t="shared" si="24"/>
        <v/>
      </c>
    </row>
    <row r="361" spans="1:17" ht="18.75" customHeight="1" x14ac:dyDescent="0.15">
      <c r="A361" s="22" t="str">
        <f>IF($C$3&amp;$C$4&amp;$C$5&lt;&gt;"",VLOOKUP($C$3&amp;$C$4&amp;$C$5,団体コード!A$2:B$182,2,FALSE),"")</f>
        <v/>
      </c>
      <c r="B361" s="21" t="str">
        <f t="shared" si="22"/>
        <v/>
      </c>
      <c r="C361" s="6" t="str">
        <f>IF(F361="","",IFERROR(VLOOKUP(B361,データ!$A$1:$B$12,2,FALSE),"エラー"))</f>
        <v/>
      </c>
      <c r="D361" s="6" t="str">
        <f t="shared" si="23"/>
        <v/>
      </c>
      <c r="E361" s="28" t="str">
        <f>IF(F361="","",IFERROR(VLOOKUP(D361,データ!$D$1:$E$9,2,FALSE),"エラー"))</f>
        <v/>
      </c>
      <c r="F361" s="35"/>
      <c r="G361" s="19"/>
      <c r="H361" s="19"/>
      <c r="I361" s="20"/>
      <c r="J361" s="20"/>
      <c r="K361" s="20"/>
      <c r="L361" s="20"/>
      <c r="M361" s="49"/>
      <c r="N361" s="49"/>
      <c r="O361" s="50"/>
      <c r="P361" s="9" t="str">
        <f t="shared" si="25"/>
        <v/>
      </c>
      <c r="Q361" s="9" t="str">
        <f t="shared" si="24"/>
        <v/>
      </c>
    </row>
    <row r="362" spans="1:17" ht="18.75" customHeight="1" x14ac:dyDescent="0.15">
      <c r="A362" s="22" t="str">
        <f>IF($C$3&amp;$C$4&amp;$C$5&lt;&gt;"",VLOOKUP($C$3&amp;$C$4&amp;$C$5,団体コード!A$2:B$182,2,FALSE),"")</f>
        <v/>
      </c>
      <c r="B362" s="21" t="str">
        <f t="shared" si="22"/>
        <v/>
      </c>
      <c r="C362" s="6" t="str">
        <f>IF(F362="","",IFERROR(VLOOKUP(B362,データ!$A$1:$B$12,2,FALSE),"エラー"))</f>
        <v/>
      </c>
      <c r="D362" s="6" t="str">
        <f t="shared" si="23"/>
        <v/>
      </c>
      <c r="E362" s="28" t="str">
        <f>IF(F362="","",IFERROR(VLOOKUP(D362,データ!$D$1:$E$9,2,FALSE),"エラー"))</f>
        <v/>
      </c>
      <c r="F362" s="35"/>
      <c r="G362" s="19"/>
      <c r="H362" s="19"/>
      <c r="I362" s="20"/>
      <c r="J362" s="20"/>
      <c r="K362" s="20"/>
      <c r="L362" s="20"/>
      <c r="M362" s="49"/>
      <c r="N362" s="49"/>
      <c r="O362" s="50"/>
      <c r="P362" s="9" t="str">
        <f t="shared" si="25"/>
        <v/>
      </c>
      <c r="Q362" s="9" t="str">
        <f t="shared" si="24"/>
        <v/>
      </c>
    </row>
    <row r="363" spans="1:17" ht="18.75" customHeight="1" x14ac:dyDescent="0.15">
      <c r="A363" s="22" t="str">
        <f>IF($C$3&amp;$C$4&amp;$C$5&lt;&gt;"",VLOOKUP($C$3&amp;$C$4&amp;$C$5,団体コード!A$2:B$182,2,FALSE),"")</f>
        <v/>
      </c>
      <c r="B363" s="21" t="str">
        <f t="shared" si="22"/>
        <v/>
      </c>
      <c r="C363" s="6" t="str">
        <f>IF(F363="","",IFERROR(VLOOKUP(B363,データ!$A$1:$B$12,2,FALSE),"エラー"))</f>
        <v/>
      </c>
      <c r="D363" s="6" t="str">
        <f t="shared" si="23"/>
        <v/>
      </c>
      <c r="E363" s="28" t="str">
        <f>IF(F363="","",IFERROR(VLOOKUP(D363,データ!$D$1:$E$9,2,FALSE),"エラー"))</f>
        <v/>
      </c>
      <c r="F363" s="35"/>
      <c r="G363" s="19"/>
      <c r="H363" s="19"/>
      <c r="I363" s="20"/>
      <c r="J363" s="20"/>
      <c r="K363" s="20"/>
      <c r="L363" s="20"/>
      <c r="M363" s="49"/>
      <c r="N363" s="49"/>
      <c r="O363" s="50"/>
      <c r="P363" s="9" t="str">
        <f t="shared" si="25"/>
        <v/>
      </c>
      <c r="Q363" s="9" t="str">
        <f t="shared" si="24"/>
        <v/>
      </c>
    </row>
    <row r="364" spans="1:17" ht="18.75" customHeight="1" x14ac:dyDescent="0.15">
      <c r="A364" s="22" t="str">
        <f>IF($C$3&amp;$C$4&amp;$C$5&lt;&gt;"",VLOOKUP($C$3&amp;$C$4&amp;$C$5,団体コード!A$2:B$182,2,FALSE),"")</f>
        <v/>
      </c>
      <c r="B364" s="21" t="str">
        <f t="shared" si="22"/>
        <v/>
      </c>
      <c r="C364" s="6" t="str">
        <f>IF(F364="","",IFERROR(VLOOKUP(B364,データ!$A$1:$B$12,2,FALSE),"エラー"))</f>
        <v/>
      </c>
      <c r="D364" s="6" t="str">
        <f t="shared" si="23"/>
        <v/>
      </c>
      <c r="E364" s="28" t="str">
        <f>IF(F364="","",IFERROR(VLOOKUP(D364,データ!$D$1:$E$9,2,FALSE),"エラー"))</f>
        <v/>
      </c>
      <c r="F364" s="35"/>
      <c r="G364" s="19"/>
      <c r="H364" s="19"/>
      <c r="I364" s="20"/>
      <c r="J364" s="20"/>
      <c r="K364" s="20"/>
      <c r="L364" s="20"/>
      <c r="M364" s="49"/>
      <c r="N364" s="49"/>
      <c r="O364" s="50"/>
      <c r="P364" s="9" t="str">
        <f t="shared" si="25"/>
        <v/>
      </c>
      <c r="Q364" s="9" t="str">
        <f t="shared" si="24"/>
        <v/>
      </c>
    </row>
    <row r="365" spans="1:17" ht="18.75" customHeight="1" x14ac:dyDescent="0.15">
      <c r="A365" s="22" t="str">
        <f>IF($C$3&amp;$C$4&amp;$C$5&lt;&gt;"",VLOOKUP($C$3&amp;$C$4&amp;$C$5,団体コード!A$2:B$182,2,FALSE),"")</f>
        <v/>
      </c>
      <c r="B365" s="21" t="str">
        <f t="shared" si="22"/>
        <v/>
      </c>
      <c r="C365" s="6" t="str">
        <f>IF(F365="","",IFERROR(VLOOKUP(B365,データ!$A$1:$B$12,2,FALSE),"エラー"))</f>
        <v/>
      </c>
      <c r="D365" s="6" t="str">
        <f t="shared" si="23"/>
        <v/>
      </c>
      <c r="E365" s="28" t="str">
        <f>IF(F365="","",IFERROR(VLOOKUP(D365,データ!$D$1:$E$9,2,FALSE),"エラー"))</f>
        <v/>
      </c>
      <c r="F365" s="35"/>
      <c r="G365" s="19"/>
      <c r="H365" s="19"/>
      <c r="I365" s="20"/>
      <c r="J365" s="20"/>
      <c r="K365" s="20"/>
      <c r="L365" s="20"/>
      <c r="M365" s="49"/>
      <c r="N365" s="49"/>
      <c r="O365" s="50"/>
      <c r="P365" s="9" t="str">
        <f t="shared" si="25"/>
        <v/>
      </c>
      <c r="Q365" s="9" t="str">
        <f t="shared" si="24"/>
        <v/>
      </c>
    </row>
    <row r="366" spans="1:17" ht="18.75" customHeight="1" x14ac:dyDescent="0.15">
      <c r="A366" s="22" t="str">
        <f>IF($C$3&amp;$C$4&amp;$C$5&lt;&gt;"",VLOOKUP($C$3&amp;$C$4&amp;$C$5,団体コード!A$2:B$182,2,FALSE),"")</f>
        <v/>
      </c>
      <c r="B366" s="21" t="str">
        <f t="shared" si="22"/>
        <v/>
      </c>
      <c r="C366" s="6" t="str">
        <f>IF(F366="","",IFERROR(VLOOKUP(B366,データ!$A$1:$B$12,2,FALSE),"エラー"))</f>
        <v/>
      </c>
      <c r="D366" s="6" t="str">
        <f t="shared" si="23"/>
        <v/>
      </c>
      <c r="E366" s="28" t="str">
        <f>IF(F366="","",IFERROR(VLOOKUP(D366,データ!$D$1:$E$9,2,FALSE),"エラー"))</f>
        <v/>
      </c>
      <c r="F366" s="35"/>
      <c r="G366" s="19"/>
      <c r="H366" s="19"/>
      <c r="I366" s="20"/>
      <c r="J366" s="20"/>
      <c r="K366" s="20"/>
      <c r="L366" s="20"/>
      <c r="M366" s="49"/>
      <c r="N366" s="49"/>
      <c r="O366" s="50"/>
      <c r="P366" s="9" t="str">
        <f t="shared" si="25"/>
        <v/>
      </c>
      <c r="Q366" s="9" t="str">
        <f t="shared" si="24"/>
        <v/>
      </c>
    </row>
    <row r="367" spans="1:17" ht="18.75" customHeight="1" x14ac:dyDescent="0.15">
      <c r="A367" s="22" t="str">
        <f>IF($C$3&amp;$C$4&amp;$C$5&lt;&gt;"",VLOOKUP($C$3&amp;$C$4&amp;$C$5,団体コード!A$2:B$182,2,FALSE),"")</f>
        <v/>
      </c>
      <c r="B367" s="21" t="str">
        <f t="shared" si="22"/>
        <v/>
      </c>
      <c r="C367" s="6" t="str">
        <f>IF(F367="","",IFERROR(VLOOKUP(B367,データ!$A$1:$B$12,2,FALSE),"エラー"))</f>
        <v/>
      </c>
      <c r="D367" s="6" t="str">
        <f t="shared" si="23"/>
        <v/>
      </c>
      <c r="E367" s="28" t="str">
        <f>IF(F367="","",IFERROR(VLOOKUP(D367,データ!$D$1:$E$9,2,FALSE),"エラー"))</f>
        <v/>
      </c>
      <c r="F367" s="35"/>
      <c r="G367" s="19"/>
      <c r="H367" s="19"/>
      <c r="I367" s="20"/>
      <c r="J367" s="20"/>
      <c r="K367" s="20"/>
      <c r="L367" s="20"/>
      <c r="M367" s="49"/>
      <c r="N367" s="49"/>
      <c r="O367" s="50"/>
      <c r="P367" s="9" t="str">
        <f t="shared" si="25"/>
        <v/>
      </c>
      <c r="Q367" s="9" t="str">
        <f t="shared" si="24"/>
        <v/>
      </c>
    </row>
    <row r="368" spans="1:17" ht="18.75" customHeight="1" x14ac:dyDescent="0.15">
      <c r="A368" s="22" t="str">
        <f>IF($C$3&amp;$C$4&amp;$C$5&lt;&gt;"",VLOOKUP($C$3&amp;$C$4&amp;$C$5,団体コード!A$2:B$182,2,FALSE),"")</f>
        <v/>
      </c>
      <c r="B368" s="21" t="str">
        <f t="shared" si="22"/>
        <v/>
      </c>
      <c r="C368" s="6" t="str">
        <f>IF(F368="","",IFERROR(VLOOKUP(B368,データ!$A$1:$B$12,2,FALSE),"エラー"))</f>
        <v/>
      </c>
      <c r="D368" s="6" t="str">
        <f t="shared" si="23"/>
        <v/>
      </c>
      <c r="E368" s="28" t="str">
        <f>IF(F368="","",IFERROR(VLOOKUP(D368,データ!$D$1:$E$9,2,FALSE),"エラー"))</f>
        <v/>
      </c>
      <c r="F368" s="35"/>
      <c r="G368" s="19"/>
      <c r="H368" s="19"/>
      <c r="I368" s="20"/>
      <c r="J368" s="20"/>
      <c r="K368" s="20"/>
      <c r="L368" s="20"/>
      <c r="M368" s="49"/>
      <c r="N368" s="49"/>
      <c r="O368" s="50"/>
      <c r="P368" s="9" t="str">
        <f t="shared" si="25"/>
        <v/>
      </c>
      <c r="Q368" s="9" t="str">
        <f t="shared" si="24"/>
        <v/>
      </c>
    </row>
    <row r="369" spans="1:17" ht="18.75" customHeight="1" x14ac:dyDescent="0.15">
      <c r="A369" s="22" t="str">
        <f>IF($C$3&amp;$C$4&amp;$C$5&lt;&gt;"",VLOOKUP($C$3&amp;$C$4&amp;$C$5,団体コード!A$2:B$182,2,FALSE),"")</f>
        <v/>
      </c>
      <c r="B369" s="21" t="str">
        <f t="shared" si="22"/>
        <v/>
      </c>
      <c r="C369" s="6" t="str">
        <f>IF(F369="","",IFERROR(VLOOKUP(B369,データ!$A$1:$B$12,2,FALSE),"エラー"))</f>
        <v/>
      </c>
      <c r="D369" s="6" t="str">
        <f t="shared" si="23"/>
        <v/>
      </c>
      <c r="E369" s="28" t="str">
        <f>IF(F369="","",IFERROR(VLOOKUP(D369,データ!$D$1:$E$9,2,FALSE),"エラー"))</f>
        <v/>
      </c>
      <c r="F369" s="35"/>
      <c r="G369" s="19"/>
      <c r="H369" s="19"/>
      <c r="I369" s="20"/>
      <c r="J369" s="20"/>
      <c r="K369" s="20"/>
      <c r="L369" s="20"/>
      <c r="M369" s="49"/>
      <c r="N369" s="49"/>
      <c r="O369" s="50"/>
      <c r="P369" s="9" t="str">
        <f t="shared" si="25"/>
        <v/>
      </c>
      <c r="Q369" s="9" t="str">
        <f t="shared" si="24"/>
        <v/>
      </c>
    </row>
    <row r="370" spans="1:17" ht="18.75" customHeight="1" x14ac:dyDescent="0.15">
      <c r="A370" s="22" t="str">
        <f>IF($C$3&amp;$C$4&amp;$C$5&lt;&gt;"",VLOOKUP($C$3&amp;$C$4&amp;$C$5,団体コード!A$2:B$182,2,FALSE),"")</f>
        <v/>
      </c>
      <c r="B370" s="21" t="str">
        <f t="shared" si="22"/>
        <v/>
      </c>
      <c r="C370" s="6" t="str">
        <f>IF(F370="","",IFERROR(VLOOKUP(B370,データ!$A$1:$B$12,2,FALSE),"エラー"))</f>
        <v/>
      </c>
      <c r="D370" s="6" t="str">
        <f t="shared" si="23"/>
        <v/>
      </c>
      <c r="E370" s="28" t="str">
        <f>IF(F370="","",IFERROR(VLOOKUP(D370,データ!$D$1:$E$9,2,FALSE),"エラー"))</f>
        <v/>
      </c>
      <c r="F370" s="35"/>
      <c r="G370" s="19"/>
      <c r="H370" s="19"/>
      <c r="I370" s="20"/>
      <c r="J370" s="20"/>
      <c r="K370" s="20"/>
      <c r="L370" s="20"/>
      <c r="M370" s="49"/>
      <c r="N370" s="49"/>
      <c r="O370" s="50"/>
      <c r="P370" s="9" t="str">
        <f t="shared" si="25"/>
        <v/>
      </c>
      <c r="Q370" s="9" t="str">
        <f t="shared" si="24"/>
        <v/>
      </c>
    </row>
    <row r="371" spans="1:17" ht="18.75" customHeight="1" x14ac:dyDescent="0.15">
      <c r="A371" s="22" t="str">
        <f>IF($C$3&amp;$C$4&amp;$C$5&lt;&gt;"",VLOOKUP($C$3&amp;$C$4&amp;$C$5,団体コード!A$2:B$182,2,FALSE),"")</f>
        <v/>
      </c>
      <c r="B371" s="21" t="str">
        <f t="shared" si="22"/>
        <v/>
      </c>
      <c r="C371" s="6" t="str">
        <f>IF(F371="","",IFERROR(VLOOKUP(B371,データ!$A$1:$B$12,2,FALSE),"エラー"))</f>
        <v/>
      </c>
      <c r="D371" s="6" t="str">
        <f t="shared" si="23"/>
        <v/>
      </c>
      <c r="E371" s="28" t="str">
        <f>IF(F371="","",IFERROR(VLOOKUP(D371,データ!$D$1:$E$9,2,FALSE),"エラー"))</f>
        <v/>
      </c>
      <c r="F371" s="35"/>
      <c r="G371" s="19"/>
      <c r="H371" s="19"/>
      <c r="I371" s="20"/>
      <c r="J371" s="20"/>
      <c r="K371" s="20"/>
      <c r="L371" s="20"/>
      <c r="M371" s="49"/>
      <c r="N371" s="49"/>
      <c r="O371" s="50"/>
      <c r="P371" s="9" t="str">
        <f t="shared" si="25"/>
        <v/>
      </c>
      <c r="Q371" s="9" t="str">
        <f t="shared" si="24"/>
        <v/>
      </c>
    </row>
    <row r="372" spans="1:17" ht="18.75" customHeight="1" x14ac:dyDescent="0.15">
      <c r="A372" s="22" t="str">
        <f>IF($C$3&amp;$C$4&amp;$C$5&lt;&gt;"",VLOOKUP($C$3&amp;$C$4&amp;$C$5,団体コード!A$2:B$182,2,FALSE),"")</f>
        <v/>
      </c>
      <c r="B372" s="21" t="str">
        <f t="shared" si="22"/>
        <v/>
      </c>
      <c r="C372" s="6" t="str">
        <f>IF(F372="","",IFERROR(VLOOKUP(B372,データ!$A$1:$B$12,2,FALSE),"エラー"))</f>
        <v/>
      </c>
      <c r="D372" s="6" t="str">
        <f t="shared" si="23"/>
        <v/>
      </c>
      <c r="E372" s="28" t="str">
        <f>IF(F372="","",IFERROR(VLOOKUP(D372,データ!$D$1:$E$9,2,FALSE),"エラー"))</f>
        <v/>
      </c>
      <c r="F372" s="35"/>
      <c r="G372" s="19"/>
      <c r="H372" s="19"/>
      <c r="I372" s="20"/>
      <c r="J372" s="20"/>
      <c r="K372" s="20"/>
      <c r="L372" s="20"/>
      <c r="M372" s="49"/>
      <c r="N372" s="49"/>
      <c r="O372" s="50"/>
      <c r="P372" s="9" t="str">
        <f t="shared" si="25"/>
        <v/>
      </c>
      <c r="Q372" s="9" t="str">
        <f t="shared" si="24"/>
        <v/>
      </c>
    </row>
    <row r="373" spans="1:17" ht="18.75" customHeight="1" x14ac:dyDescent="0.15">
      <c r="A373" s="22" t="str">
        <f>IF($C$3&amp;$C$4&amp;$C$5&lt;&gt;"",VLOOKUP($C$3&amp;$C$4&amp;$C$5,団体コード!A$2:B$182,2,FALSE),"")</f>
        <v/>
      </c>
      <c r="B373" s="21" t="str">
        <f t="shared" si="22"/>
        <v/>
      </c>
      <c r="C373" s="6" t="str">
        <f>IF(F373="","",IFERROR(VLOOKUP(B373,データ!$A$1:$B$12,2,FALSE),"エラー"))</f>
        <v/>
      </c>
      <c r="D373" s="6" t="str">
        <f t="shared" si="23"/>
        <v/>
      </c>
      <c r="E373" s="28" t="str">
        <f>IF(F373="","",IFERROR(VLOOKUP(D373,データ!$D$1:$E$9,2,FALSE),"エラー"))</f>
        <v/>
      </c>
      <c r="F373" s="35"/>
      <c r="G373" s="19"/>
      <c r="H373" s="19"/>
      <c r="I373" s="20"/>
      <c r="J373" s="20"/>
      <c r="K373" s="20"/>
      <c r="L373" s="20"/>
      <c r="M373" s="49"/>
      <c r="N373" s="49"/>
      <c r="O373" s="50"/>
      <c r="P373" s="9" t="str">
        <f t="shared" si="25"/>
        <v/>
      </c>
      <c r="Q373" s="9" t="str">
        <f t="shared" si="24"/>
        <v/>
      </c>
    </row>
    <row r="374" spans="1:17" ht="18.75" customHeight="1" x14ac:dyDescent="0.15">
      <c r="A374" s="22" t="str">
        <f>IF($C$3&amp;$C$4&amp;$C$5&lt;&gt;"",VLOOKUP($C$3&amp;$C$4&amp;$C$5,団体コード!A$2:B$182,2,FALSE),"")</f>
        <v/>
      </c>
      <c r="B374" s="21" t="str">
        <f t="shared" si="22"/>
        <v/>
      </c>
      <c r="C374" s="6" t="str">
        <f>IF(F374="","",IFERROR(VLOOKUP(B374,データ!$A$1:$B$12,2,FALSE),"エラー"))</f>
        <v/>
      </c>
      <c r="D374" s="6" t="str">
        <f t="shared" si="23"/>
        <v/>
      </c>
      <c r="E374" s="28" t="str">
        <f>IF(F374="","",IFERROR(VLOOKUP(D374,データ!$D$1:$E$9,2,FALSE),"エラー"))</f>
        <v/>
      </c>
      <c r="F374" s="35"/>
      <c r="G374" s="19"/>
      <c r="H374" s="19"/>
      <c r="I374" s="20"/>
      <c r="J374" s="20"/>
      <c r="K374" s="20"/>
      <c r="L374" s="20"/>
      <c r="M374" s="49"/>
      <c r="N374" s="49"/>
      <c r="O374" s="50"/>
      <c r="P374" s="9" t="str">
        <f t="shared" si="25"/>
        <v/>
      </c>
      <c r="Q374" s="9" t="str">
        <f t="shared" si="24"/>
        <v/>
      </c>
    </row>
    <row r="375" spans="1:17" ht="18.75" customHeight="1" x14ac:dyDescent="0.15">
      <c r="A375" s="22" t="str">
        <f>IF($C$3&amp;$C$4&amp;$C$5&lt;&gt;"",VLOOKUP($C$3&amp;$C$4&amp;$C$5,団体コード!A$2:B$182,2,FALSE),"")</f>
        <v/>
      </c>
      <c r="B375" s="21" t="str">
        <f t="shared" si="22"/>
        <v/>
      </c>
      <c r="C375" s="6" t="str">
        <f>IF(F375="","",IFERROR(VLOOKUP(B375,データ!$A$1:$B$12,2,FALSE),"エラー"))</f>
        <v/>
      </c>
      <c r="D375" s="6" t="str">
        <f t="shared" si="23"/>
        <v/>
      </c>
      <c r="E375" s="28" t="str">
        <f>IF(F375="","",IFERROR(VLOOKUP(D375,データ!$D$1:$E$9,2,FALSE),"エラー"))</f>
        <v/>
      </c>
      <c r="F375" s="35"/>
      <c r="G375" s="19"/>
      <c r="H375" s="19"/>
      <c r="I375" s="20"/>
      <c r="J375" s="20"/>
      <c r="K375" s="20"/>
      <c r="L375" s="20"/>
      <c r="M375" s="49"/>
      <c r="N375" s="49"/>
      <c r="O375" s="50"/>
      <c r="P375" s="9" t="str">
        <f t="shared" si="25"/>
        <v/>
      </c>
      <c r="Q375" s="9" t="str">
        <f t="shared" si="24"/>
        <v/>
      </c>
    </row>
    <row r="376" spans="1:17" ht="18.75" customHeight="1" x14ac:dyDescent="0.15">
      <c r="A376" s="22" t="str">
        <f>IF($C$3&amp;$C$4&amp;$C$5&lt;&gt;"",VLOOKUP($C$3&amp;$C$4&amp;$C$5,団体コード!A$2:B$182,2,FALSE),"")</f>
        <v/>
      </c>
      <c r="B376" s="21" t="str">
        <f t="shared" si="22"/>
        <v/>
      </c>
      <c r="C376" s="6" t="str">
        <f>IF(F376="","",IFERROR(VLOOKUP(B376,データ!$A$1:$B$12,2,FALSE),"エラー"))</f>
        <v/>
      </c>
      <c r="D376" s="6" t="str">
        <f t="shared" si="23"/>
        <v/>
      </c>
      <c r="E376" s="28" t="str">
        <f>IF(F376="","",IFERROR(VLOOKUP(D376,データ!$D$1:$E$9,2,FALSE),"エラー"))</f>
        <v/>
      </c>
      <c r="F376" s="35"/>
      <c r="G376" s="19"/>
      <c r="H376" s="19"/>
      <c r="I376" s="20"/>
      <c r="J376" s="20"/>
      <c r="K376" s="20"/>
      <c r="L376" s="20"/>
      <c r="M376" s="49"/>
      <c r="N376" s="49"/>
      <c r="O376" s="50"/>
      <c r="P376" s="9" t="str">
        <f t="shared" si="25"/>
        <v/>
      </c>
      <c r="Q376" s="9" t="str">
        <f t="shared" si="24"/>
        <v/>
      </c>
    </row>
    <row r="377" spans="1:17" ht="18.75" customHeight="1" x14ac:dyDescent="0.15">
      <c r="A377" s="22" t="str">
        <f>IF($C$3&amp;$C$4&amp;$C$5&lt;&gt;"",VLOOKUP($C$3&amp;$C$4&amp;$C$5,団体コード!A$2:B$182,2,FALSE),"")</f>
        <v/>
      </c>
      <c r="B377" s="21" t="str">
        <f t="shared" si="22"/>
        <v/>
      </c>
      <c r="C377" s="6" t="str">
        <f>IF(F377="","",IFERROR(VLOOKUP(B377,データ!$A$1:$B$12,2,FALSE),"エラー"))</f>
        <v/>
      </c>
      <c r="D377" s="6" t="str">
        <f t="shared" si="23"/>
        <v/>
      </c>
      <c r="E377" s="28" t="str">
        <f>IF(F377="","",IFERROR(VLOOKUP(D377,データ!$D$1:$E$9,2,FALSE),"エラー"))</f>
        <v/>
      </c>
      <c r="F377" s="35"/>
      <c r="G377" s="19"/>
      <c r="H377" s="19"/>
      <c r="I377" s="20"/>
      <c r="J377" s="20"/>
      <c r="K377" s="20"/>
      <c r="L377" s="20"/>
      <c r="M377" s="49"/>
      <c r="N377" s="49"/>
      <c r="O377" s="50"/>
      <c r="P377" s="9" t="str">
        <f t="shared" si="25"/>
        <v/>
      </c>
      <c r="Q377" s="9" t="str">
        <f t="shared" si="24"/>
        <v/>
      </c>
    </row>
    <row r="378" spans="1:17" ht="18.75" customHeight="1" x14ac:dyDescent="0.15">
      <c r="A378" s="22" t="str">
        <f>IF($C$3&amp;$C$4&amp;$C$5&lt;&gt;"",VLOOKUP($C$3&amp;$C$4&amp;$C$5,団体コード!A$2:B$182,2,FALSE),"")</f>
        <v/>
      </c>
      <c r="B378" s="21" t="str">
        <f t="shared" si="22"/>
        <v/>
      </c>
      <c r="C378" s="6" t="str">
        <f>IF(F378="","",IFERROR(VLOOKUP(B378,データ!$A$1:$B$12,2,FALSE),"エラー"))</f>
        <v/>
      </c>
      <c r="D378" s="6" t="str">
        <f t="shared" si="23"/>
        <v/>
      </c>
      <c r="E378" s="28" t="str">
        <f>IF(F378="","",IFERROR(VLOOKUP(D378,データ!$D$1:$E$9,2,FALSE),"エラー"))</f>
        <v/>
      </c>
      <c r="F378" s="35"/>
      <c r="G378" s="19"/>
      <c r="H378" s="19"/>
      <c r="I378" s="20"/>
      <c r="J378" s="20"/>
      <c r="K378" s="20"/>
      <c r="L378" s="20"/>
      <c r="M378" s="49"/>
      <c r="N378" s="49"/>
      <c r="O378" s="50"/>
      <c r="P378" s="9" t="str">
        <f t="shared" si="25"/>
        <v/>
      </c>
      <c r="Q378" s="9" t="str">
        <f t="shared" si="24"/>
        <v/>
      </c>
    </row>
    <row r="379" spans="1:17" ht="18.75" customHeight="1" x14ac:dyDescent="0.15">
      <c r="A379" s="22" t="str">
        <f>IF($C$3&amp;$C$4&amp;$C$5&lt;&gt;"",VLOOKUP($C$3&amp;$C$4&amp;$C$5,団体コード!A$2:B$182,2,FALSE),"")</f>
        <v/>
      </c>
      <c r="B379" s="21" t="str">
        <f t="shared" si="22"/>
        <v/>
      </c>
      <c r="C379" s="6" t="str">
        <f>IF(F379="","",IFERROR(VLOOKUP(B379,データ!$A$1:$B$12,2,FALSE),"エラー"))</f>
        <v/>
      </c>
      <c r="D379" s="6" t="str">
        <f t="shared" si="23"/>
        <v/>
      </c>
      <c r="E379" s="28" t="str">
        <f>IF(F379="","",IFERROR(VLOOKUP(D379,データ!$D$1:$E$9,2,FALSE),"エラー"))</f>
        <v/>
      </c>
      <c r="F379" s="35"/>
      <c r="G379" s="19"/>
      <c r="H379" s="19"/>
      <c r="I379" s="20"/>
      <c r="J379" s="20"/>
      <c r="K379" s="20"/>
      <c r="L379" s="20"/>
      <c r="M379" s="49"/>
      <c r="N379" s="49"/>
      <c r="O379" s="50"/>
      <c r="P379" s="9" t="str">
        <f t="shared" si="25"/>
        <v/>
      </c>
      <c r="Q379" s="9" t="str">
        <f t="shared" si="24"/>
        <v/>
      </c>
    </row>
    <row r="380" spans="1:17" ht="18.75" customHeight="1" x14ac:dyDescent="0.15">
      <c r="A380" s="22" t="str">
        <f>IF($C$3&amp;$C$4&amp;$C$5&lt;&gt;"",VLOOKUP($C$3&amp;$C$4&amp;$C$5,団体コード!A$2:B$182,2,FALSE),"")</f>
        <v/>
      </c>
      <c r="B380" s="21" t="str">
        <f t="shared" si="22"/>
        <v/>
      </c>
      <c r="C380" s="6" t="str">
        <f>IF(F380="","",IFERROR(VLOOKUP(B380,データ!$A$1:$B$12,2,FALSE),"エラー"))</f>
        <v/>
      </c>
      <c r="D380" s="6" t="str">
        <f t="shared" si="23"/>
        <v/>
      </c>
      <c r="E380" s="28" t="str">
        <f>IF(F380="","",IFERROR(VLOOKUP(D380,データ!$D$1:$E$9,2,FALSE),"エラー"))</f>
        <v/>
      </c>
      <c r="F380" s="35"/>
      <c r="G380" s="19"/>
      <c r="H380" s="19"/>
      <c r="I380" s="20"/>
      <c r="J380" s="20"/>
      <c r="K380" s="20"/>
      <c r="L380" s="20"/>
      <c r="M380" s="49"/>
      <c r="N380" s="49"/>
      <c r="O380" s="50"/>
      <c r="P380" s="9" t="str">
        <f t="shared" si="25"/>
        <v/>
      </c>
      <c r="Q380" s="9" t="str">
        <f t="shared" si="24"/>
        <v/>
      </c>
    </row>
    <row r="381" spans="1:17" ht="18.75" customHeight="1" x14ac:dyDescent="0.15">
      <c r="A381" s="22" t="str">
        <f>IF($C$3&amp;$C$4&amp;$C$5&lt;&gt;"",VLOOKUP($C$3&amp;$C$4&amp;$C$5,団体コード!A$2:B$182,2,FALSE),"")</f>
        <v/>
      </c>
      <c r="B381" s="21" t="str">
        <f t="shared" si="22"/>
        <v/>
      </c>
      <c r="C381" s="6" t="str">
        <f>IF(F381="","",IFERROR(VLOOKUP(B381,データ!$A$1:$B$12,2,FALSE),"エラー"))</f>
        <v/>
      </c>
      <c r="D381" s="6" t="str">
        <f t="shared" si="23"/>
        <v/>
      </c>
      <c r="E381" s="28" t="str">
        <f>IF(F381="","",IFERROR(VLOOKUP(D381,データ!$D$1:$E$9,2,FALSE),"エラー"))</f>
        <v/>
      </c>
      <c r="F381" s="35"/>
      <c r="G381" s="19"/>
      <c r="H381" s="19"/>
      <c r="I381" s="20"/>
      <c r="J381" s="20"/>
      <c r="K381" s="20"/>
      <c r="L381" s="20"/>
      <c r="M381" s="49"/>
      <c r="N381" s="49"/>
      <c r="O381" s="50"/>
      <c r="P381" s="9" t="str">
        <f t="shared" si="25"/>
        <v/>
      </c>
      <c r="Q381" s="9" t="str">
        <f t="shared" si="24"/>
        <v/>
      </c>
    </row>
    <row r="382" spans="1:17" ht="18.75" customHeight="1" x14ac:dyDescent="0.15">
      <c r="A382" s="22" t="str">
        <f>IF($C$3&amp;$C$4&amp;$C$5&lt;&gt;"",VLOOKUP($C$3&amp;$C$4&amp;$C$5,団体コード!A$2:B$182,2,FALSE),"")</f>
        <v/>
      </c>
      <c r="B382" s="21" t="str">
        <f t="shared" si="22"/>
        <v/>
      </c>
      <c r="C382" s="6" t="str">
        <f>IF(F382="","",IFERROR(VLOOKUP(B382,データ!$A$1:$B$12,2,FALSE),"エラー"))</f>
        <v/>
      </c>
      <c r="D382" s="6" t="str">
        <f t="shared" si="23"/>
        <v/>
      </c>
      <c r="E382" s="28" t="str">
        <f>IF(F382="","",IFERROR(VLOOKUP(D382,データ!$D$1:$E$9,2,FALSE),"エラー"))</f>
        <v/>
      </c>
      <c r="F382" s="35"/>
      <c r="G382" s="19"/>
      <c r="H382" s="19"/>
      <c r="I382" s="20"/>
      <c r="J382" s="20"/>
      <c r="K382" s="20"/>
      <c r="L382" s="20"/>
      <c r="M382" s="49"/>
      <c r="N382" s="49"/>
      <c r="O382" s="50"/>
      <c r="P382" s="9" t="str">
        <f t="shared" si="25"/>
        <v/>
      </c>
      <c r="Q382" s="9" t="str">
        <f t="shared" si="24"/>
        <v/>
      </c>
    </row>
    <row r="383" spans="1:17" ht="18.75" customHeight="1" x14ac:dyDescent="0.15">
      <c r="A383" s="22" t="str">
        <f>IF($C$3&amp;$C$4&amp;$C$5&lt;&gt;"",VLOOKUP($C$3&amp;$C$4&amp;$C$5,団体コード!A$2:B$182,2,FALSE),"")</f>
        <v/>
      </c>
      <c r="B383" s="21" t="str">
        <f t="shared" si="22"/>
        <v/>
      </c>
      <c r="C383" s="6" t="str">
        <f>IF(F383="","",IFERROR(VLOOKUP(B383,データ!$A$1:$B$12,2,FALSE),"エラー"))</f>
        <v/>
      </c>
      <c r="D383" s="6" t="str">
        <f t="shared" si="23"/>
        <v/>
      </c>
      <c r="E383" s="28" t="str">
        <f>IF(F383="","",IFERROR(VLOOKUP(D383,データ!$D$1:$E$9,2,FALSE),"エラー"))</f>
        <v/>
      </c>
      <c r="F383" s="35"/>
      <c r="G383" s="19"/>
      <c r="H383" s="19"/>
      <c r="I383" s="20"/>
      <c r="J383" s="20"/>
      <c r="K383" s="20"/>
      <c r="L383" s="20"/>
      <c r="M383" s="49"/>
      <c r="N383" s="49"/>
      <c r="O383" s="50"/>
      <c r="P383" s="9" t="str">
        <f t="shared" si="25"/>
        <v/>
      </c>
      <c r="Q383" s="9" t="str">
        <f t="shared" si="24"/>
        <v/>
      </c>
    </row>
    <row r="384" spans="1:17" ht="18.75" customHeight="1" x14ac:dyDescent="0.15">
      <c r="A384" s="22" t="str">
        <f>IF($C$3&amp;$C$4&amp;$C$5&lt;&gt;"",VLOOKUP($C$3&amp;$C$4&amp;$C$5,団体コード!A$2:B$182,2,FALSE),"")</f>
        <v/>
      </c>
      <c r="B384" s="21" t="str">
        <f t="shared" si="22"/>
        <v/>
      </c>
      <c r="C384" s="6" t="str">
        <f>IF(F384="","",IFERROR(VLOOKUP(B384,データ!$A$1:$B$12,2,FALSE),"エラー"))</f>
        <v/>
      </c>
      <c r="D384" s="6" t="str">
        <f t="shared" si="23"/>
        <v/>
      </c>
      <c r="E384" s="28" t="str">
        <f>IF(F384="","",IFERROR(VLOOKUP(D384,データ!$D$1:$E$9,2,FALSE),"エラー"))</f>
        <v/>
      </c>
      <c r="F384" s="35"/>
      <c r="G384" s="19"/>
      <c r="H384" s="19"/>
      <c r="I384" s="20"/>
      <c r="J384" s="20"/>
      <c r="K384" s="20"/>
      <c r="L384" s="20"/>
      <c r="M384" s="49"/>
      <c r="N384" s="49"/>
      <c r="O384" s="50"/>
      <c r="P384" s="9" t="str">
        <f t="shared" si="25"/>
        <v/>
      </c>
      <c r="Q384" s="9" t="str">
        <f t="shared" si="24"/>
        <v/>
      </c>
    </row>
    <row r="385" spans="1:17" ht="18.75" customHeight="1" x14ac:dyDescent="0.15">
      <c r="A385" s="22" t="str">
        <f>IF($C$3&amp;$C$4&amp;$C$5&lt;&gt;"",VLOOKUP($C$3&amp;$C$4&amp;$C$5,団体コード!A$2:B$182,2,FALSE),"")</f>
        <v/>
      </c>
      <c r="B385" s="21" t="str">
        <f t="shared" si="22"/>
        <v/>
      </c>
      <c r="C385" s="6" t="str">
        <f>IF(F385="","",IFERROR(VLOOKUP(B385,データ!$A$1:$B$12,2,FALSE),"エラー"))</f>
        <v/>
      </c>
      <c r="D385" s="6" t="str">
        <f t="shared" si="23"/>
        <v/>
      </c>
      <c r="E385" s="28" t="str">
        <f>IF(F385="","",IFERROR(VLOOKUP(D385,データ!$D$1:$E$9,2,FALSE),"エラー"))</f>
        <v/>
      </c>
      <c r="F385" s="35"/>
      <c r="G385" s="19"/>
      <c r="H385" s="19"/>
      <c r="I385" s="20"/>
      <c r="J385" s="20"/>
      <c r="K385" s="20"/>
      <c r="L385" s="20"/>
      <c r="M385" s="49"/>
      <c r="N385" s="49"/>
      <c r="O385" s="50"/>
      <c r="P385" s="9" t="str">
        <f t="shared" si="25"/>
        <v/>
      </c>
      <c r="Q385" s="9" t="str">
        <f t="shared" si="24"/>
        <v/>
      </c>
    </row>
    <row r="386" spans="1:17" ht="18.75" customHeight="1" x14ac:dyDescent="0.15">
      <c r="A386" s="22" t="str">
        <f>IF($C$3&amp;$C$4&amp;$C$5&lt;&gt;"",VLOOKUP($C$3&amp;$C$4&amp;$C$5,団体コード!A$2:B$182,2,FALSE),"")</f>
        <v/>
      </c>
      <c r="B386" s="21" t="str">
        <f t="shared" si="22"/>
        <v/>
      </c>
      <c r="C386" s="6" t="str">
        <f>IF(F386="","",IFERROR(VLOOKUP(B386,データ!$A$1:$B$12,2,FALSE),"エラー"))</f>
        <v/>
      </c>
      <c r="D386" s="6" t="str">
        <f t="shared" si="23"/>
        <v/>
      </c>
      <c r="E386" s="28" t="str">
        <f>IF(F386="","",IFERROR(VLOOKUP(D386,データ!$D$1:$E$9,2,FALSE),"エラー"))</f>
        <v/>
      </c>
      <c r="F386" s="35"/>
      <c r="G386" s="19"/>
      <c r="H386" s="19"/>
      <c r="I386" s="20"/>
      <c r="J386" s="20"/>
      <c r="K386" s="20"/>
      <c r="L386" s="20"/>
      <c r="M386" s="49"/>
      <c r="N386" s="49"/>
      <c r="O386" s="50"/>
      <c r="P386" s="9" t="str">
        <f t="shared" si="25"/>
        <v/>
      </c>
      <c r="Q386" s="9" t="str">
        <f t="shared" si="24"/>
        <v/>
      </c>
    </row>
    <row r="387" spans="1:17" ht="18.75" customHeight="1" x14ac:dyDescent="0.15">
      <c r="A387" s="22" t="str">
        <f>IF($C$3&amp;$C$4&amp;$C$5&lt;&gt;"",VLOOKUP($C$3&amp;$C$4&amp;$C$5,団体コード!A$2:B$182,2,FALSE),"")</f>
        <v/>
      </c>
      <c r="B387" s="21" t="str">
        <f t="shared" si="22"/>
        <v/>
      </c>
      <c r="C387" s="6" t="str">
        <f>IF(F387="","",IFERROR(VLOOKUP(B387,データ!$A$1:$B$12,2,FALSE),"エラー"))</f>
        <v/>
      </c>
      <c r="D387" s="6" t="str">
        <f t="shared" si="23"/>
        <v/>
      </c>
      <c r="E387" s="28" t="str">
        <f>IF(F387="","",IFERROR(VLOOKUP(D387,データ!$D$1:$E$9,2,FALSE),"エラー"))</f>
        <v/>
      </c>
      <c r="F387" s="35"/>
      <c r="G387" s="19"/>
      <c r="H387" s="19"/>
      <c r="I387" s="20"/>
      <c r="J387" s="20"/>
      <c r="K387" s="20"/>
      <c r="L387" s="20"/>
      <c r="M387" s="49"/>
      <c r="N387" s="49"/>
      <c r="O387" s="50"/>
      <c r="P387" s="9" t="str">
        <f t="shared" si="25"/>
        <v/>
      </c>
      <c r="Q387" s="9" t="str">
        <f t="shared" si="24"/>
        <v/>
      </c>
    </row>
    <row r="388" spans="1:17" ht="18.75" customHeight="1" x14ac:dyDescent="0.15">
      <c r="A388" s="22" t="str">
        <f>IF($C$3&amp;$C$4&amp;$C$5&lt;&gt;"",VLOOKUP($C$3&amp;$C$4&amp;$C$5,団体コード!A$2:B$182,2,FALSE),"")</f>
        <v/>
      </c>
      <c r="B388" s="21" t="str">
        <f t="shared" si="22"/>
        <v/>
      </c>
      <c r="C388" s="6" t="str">
        <f>IF(F388="","",IFERROR(VLOOKUP(B388,データ!$A$1:$B$12,2,FALSE),"エラー"))</f>
        <v/>
      </c>
      <c r="D388" s="6" t="str">
        <f t="shared" si="23"/>
        <v/>
      </c>
      <c r="E388" s="28" t="str">
        <f>IF(F388="","",IFERROR(VLOOKUP(D388,データ!$D$1:$E$9,2,FALSE),"エラー"))</f>
        <v/>
      </c>
      <c r="F388" s="35"/>
      <c r="G388" s="19"/>
      <c r="H388" s="19"/>
      <c r="I388" s="20"/>
      <c r="J388" s="20"/>
      <c r="K388" s="20"/>
      <c r="L388" s="20"/>
      <c r="M388" s="49"/>
      <c r="N388" s="49"/>
      <c r="O388" s="50"/>
      <c r="P388" s="9" t="str">
        <f t="shared" si="25"/>
        <v/>
      </c>
      <c r="Q388" s="9" t="str">
        <f t="shared" si="24"/>
        <v/>
      </c>
    </row>
    <row r="389" spans="1:17" ht="18.75" customHeight="1" x14ac:dyDescent="0.15">
      <c r="A389" s="22" t="str">
        <f>IF($C$3&amp;$C$4&amp;$C$5&lt;&gt;"",VLOOKUP($C$3&amp;$C$4&amp;$C$5,団体コード!A$2:B$182,2,FALSE),"")</f>
        <v/>
      </c>
      <c r="B389" s="21" t="str">
        <f t="shared" si="22"/>
        <v/>
      </c>
      <c r="C389" s="6" t="str">
        <f>IF(F389="","",IFERROR(VLOOKUP(B389,データ!$A$1:$B$12,2,FALSE),"エラー"))</f>
        <v/>
      </c>
      <c r="D389" s="6" t="str">
        <f t="shared" si="23"/>
        <v/>
      </c>
      <c r="E389" s="28" t="str">
        <f>IF(F389="","",IFERROR(VLOOKUP(D389,データ!$D$1:$E$9,2,FALSE),"エラー"))</f>
        <v/>
      </c>
      <c r="F389" s="35"/>
      <c r="G389" s="19"/>
      <c r="H389" s="19"/>
      <c r="I389" s="20"/>
      <c r="J389" s="20"/>
      <c r="K389" s="20"/>
      <c r="L389" s="20"/>
      <c r="M389" s="49"/>
      <c r="N389" s="49"/>
      <c r="O389" s="50"/>
      <c r="P389" s="9" t="str">
        <f t="shared" si="25"/>
        <v/>
      </c>
      <c r="Q389" s="9" t="str">
        <f t="shared" si="24"/>
        <v/>
      </c>
    </row>
    <row r="390" spans="1:17" ht="18.75" customHeight="1" x14ac:dyDescent="0.15">
      <c r="A390" s="22" t="str">
        <f>IF($C$3&amp;$C$4&amp;$C$5&lt;&gt;"",VLOOKUP($C$3&amp;$C$4&amp;$C$5,団体コード!A$2:B$182,2,FALSE),"")</f>
        <v/>
      </c>
      <c r="B390" s="21" t="str">
        <f t="shared" si="22"/>
        <v/>
      </c>
      <c r="C390" s="6" t="str">
        <f>IF(F390="","",IFERROR(VLOOKUP(B390,データ!$A$1:$B$12,2,FALSE),"エラー"))</f>
        <v/>
      </c>
      <c r="D390" s="6" t="str">
        <f t="shared" si="23"/>
        <v/>
      </c>
      <c r="E390" s="28" t="str">
        <f>IF(F390="","",IFERROR(VLOOKUP(D390,データ!$D$1:$E$9,2,FALSE),"エラー"))</f>
        <v/>
      </c>
      <c r="F390" s="35"/>
      <c r="G390" s="19"/>
      <c r="H390" s="19"/>
      <c r="I390" s="20"/>
      <c r="J390" s="20"/>
      <c r="K390" s="20"/>
      <c r="L390" s="20"/>
      <c r="M390" s="49"/>
      <c r="N390" s="49"/>
      <c r="O390" s="50"/>
      <c r="P390" s="9" t="str">
        <f t="shared" si="25"/>
        <v/>
      </c>
      <c r="Q390" s="9" t="str">
        <f t="shared" si="24"/>
        <v/>
      </c>
    </row>
    <row r="391" spans="1:17" ht="18.75" customHeight="1" x14ac:dyDescent="0.15">
      <c r="A391" s="22" t="str">
        <f>IF($C$3&amp;$C$4&amp;$C$5&lt;&gt;"",VLOOKUP($C$3&amp;$C$4&amp;$C$5,団体コード!A$2:B$182,2,FALSE),"")</f>
        <v/>
      </c>
      <c r="B391" s="21" t="str">
        <f t="shared" si="22"/>
        <v/>
      </c>
      <c r="C391" s="6" t="str">
        <f>IF(F391="","",IFERROR(VLOOKUP(B391,データ!$A$1:$B$12,2,FALSE),"エラー"))</f>
        <v/>
      </c>
      <c r="D391" s="6" t="str">
        <f t="shared" si="23"/>
        <v/>
      </c>
      <c r="E391" s="28" t="str">
        <f>IF(F391="","",IFERROR(VLOOKUP(D391,データ!$D$1:$E$9,2,FALSE),"エラー"))</f>
        <v/>
      </c>
      <c r="F391" s="35"/>
      <c r="G391" s="19"/>
      <c r="H391" s="19"/>
      <c r="I391" s="20"/>
      <c r="J391" s="20"/>
      <c r="K391" s="20"/>
      <c r="L391" s="20"/>
      <c r="M391" s="49"/>
      <c r="N391" s="49"/>
      <c r="O391" s="50"/>
      <c r="P391" s="9" t="str">
        <f t="shared" si="25"/>
        <v/>
      </c>
      <c r="Q391" s="9" t="str">
        <f t="shared" si="24"/>
        <v/>
      </c>
    </row>
    <row r="392" spans="1:17" ht="18.75" customHeight="1" x14ac:dyDescent="0.15">
      <c r="A392" s="22" t="str">
        <f>IF($C$3&amp;$C$4&amp;$C$5&lt;&gt;"",VLOOKUP($C$3&amp;$C$4&amp;$C$5,団体コード!A$2:B$182,2,FALSE),"")</f>
        <v/>
      </c>
      <c r="B392" s="21" t="str">
        <f t="shared" si="22"/>
        <v/>
      </c>
      <c r="C392" s="6" t="str">
        <f>IF(F392="","",IFERROR(VLOOKUP(B392,データ!$A$1:$B$12,2,FALSE),"エラー"))</f>
        <v/>
      </c>
      <c r="D392" s="6" t="str">
        <f t="shared" si="23"/>
        <v/>
      </c>
      <c r="E392" s="28" t="str">
        <f>IF(F392="","",IFERROR(VLOOKUP(D392,データ!$D$1:$E$9,2,FALSE),"エラー"))</f>
        <v/>
      </c>
      <c r="F392" s="35"/>
      <c r="G392" s="19"/>
      <c r="H392" s="19"/>
      <c r="I392" s="20"/>
      <c r="J392" s="20"/>
      <c r="K392" s="20"/>
      <c r="L392" s="20"/>
      <c r="M392" s="49"/>
      <c r="N392" s="49"/>
      <c r="O392" s="50"/>
      <c r="P392" s="9" t="str">
        <f t="shared" si="25"/>
        <v/>
      </c>
      <c r="Q392" s="9" t="str">
        <f t="shared" si="24"/>
        <v/>
      </c>
    </row>
    <row r="393" spans="1:17" ht="18.75" customHeight="1" x14ac:dyDescent="0.15">
      <c r="A393" s="22" t="str">
        <f>IF($C$3&amp;$C$4&amp;$C$5&lt;&gt;"",VLOOKUP($C$3&amp;$C$4&amp;$C$5,団体コード!A$2:B$182,2,FALSE),"")</f>
        <v/>
      </c>
      <c r="B393" s="21" t="str">
        <f t="shared" si="22"/>
        <v/>
      </c>
      <c r="C393" s="6" t="str">
        <f>IF(F393="","",IFERROR(VLOOKUP(B393,データ!$A$1:$B$12,2,FALSE),"エラー"))</f>
        <v/>
      </c>
      <c r="D393" s="6" t="str">
        <f t="shared" si="23"/>
        <v/>
      </c>
      <c r="E393" s="28" t="str">
        <f>IF(F393="","",IFERROR(VLOOKUP(D393,データ!$D$1:$E$9,2,FALSE),"エラー"))</f>
        <v/>
      </c>
      <c r="F393" s="35"/>
      <c r="G393" s="19"/>
      <c r="H393" s="19"/>
      <c r="I393" s="20"/>
      <c r="J393" s="20"/>
      <c r="K393" s="20"/>
      <c r="L393" s="20"/>
      <c r="M393" s="49"/>
      <c r="N393" s="49"/>
      <c r="O393" s="50"/>
      <c r="P393" s="9" t="str">
        <f t="shared" si="25"/>
        <v/>
      </c>
      <c r="Q393" s="9" t="str">
        <f t="shared" si="24"/>
        <v/>
      </c>
    </row>
    <row r="394" spans="1:17" ht="18.75" customHeight="1" x14ac:dyDescent="0.15">
      <c r="A394" s="22" t="str">
        <f>IF($C$3&amp;$C$4&amp;$C$5&lt;&gt;"",VLOOKUP($C$3&amp;$C$4&amp;$C$5,団体コード!A$2:B$182,2,FALSE),"")</f>
        <v/>
      </c>
      <c r="B394" s="21" t="str">
        <f t="shared" ref="B394:B457" si="26">IF(F394="","",LEFT(F394,2)*1)</f>
        <v/>
      </c>
      <c r="C394" s="6" t="str">
        <f>IF(F394="","",IFERROR(VLOOKUP(B394,データ!$A$1:$B$12,2,FALSE),"エラー"))</f>
        <v/>
      </c>
      <c r="D394" s="6" t="str">
        <f t="shared" ref="D394:D457" si="27">IF(F394="","",MID(F394,4,2)*1)</f>
        <v/>
      </c>
      <c r="E394" s="28" t="str">
        <f>IF(F394="","",IFERROR(VLOOKUP(D394,データ!$D$1:$E$9,2,FALSE),"エラー"))</f>
        <v/>
      </c>
      <c r="F394" s="35"/>
      <c r="G394" s="19"/>
      <c r="H394" s="19"/>
      <c r="I394" s="20"/>
      <c r="J394" s="20"/>
      <c r="K394" s="20"/>
      <c r="L394" s="20"/>
      <c r="M394" s="49"/>
      <c r="N394" s="49"/>
      <c r="O394" s="50"/>
      <c r="P394" s="9" t="str">
        <f t="shared" si="25"/>
        <v/>
      </c>
      <c r="Q394" s="9" t="str">
        <f t="shared" ref="Q394:Q457" si="28">IF(F394="","",IF(P394=8,"","学生番号は8桁で入力してください！"))</f>
        <v/>
      </c>
    </row>
    <row r="395" spans="1:17" ht="18.75" customHeight="1" x14ac:dyDescent="0.15">
      <c r="A395" s="22" t="str">
        <f>IF($C$3&amp;$C$4&amp;$C$5&lt;&gt;"",VLOOKUP($C$3&amp;$C$4&amp;$C$5,団体コード!A$2:B$182,2,FALSE),"")</f>
        <v/>
      </c>
      <c r="B395" s="21" t="str">
        <f t="shared" si="26"/>
        <v/>
      </c>
      <c r="C395" s="6" t="str">
        <f>IF(F395="","",IFERROR(VLOOKUP(B395,データ!$A$1:$B$12,2,FALSE),"エラー"))</f>
        <v/>
      </c>
      <c r="D395" s="6" t="str">
        <f t="shared" si="27"/>
        <v/>
      </c>
      <c r="E395" s="28" t="str">
        <f>IF(F395="","",IFERROR(VLOOKUP(D395,データ!$D$1:$E$9,2,FALSE),"エラー"))</f>
        <v/>
      </c>
      <c r="F395" s="35"/>
      <c r="G395" s="19"/>
      <c r="H395" s="19"/>
      <c r="I395" s="20"/>
      <c r="J395" s="20"/>
      <c r="K395" s="20"/>
      <c r="L395" s="20"/>
      <c r="M395" s="49"/>
      <c r="N395" s="49"/>
      <c r="O395" s="50"/>
      <c r="P395" s="9" t="str">
        <f t="shared" ref="P395:P458" si="29">IF(F395="","",LEN(F395))</f>
        <v/>
      </c>
      <c r="Q395" s="9" t="str">
        <f t="shared" si="28"/>
        <v/>
      </c>
    </row>
    <row r="396" spans="1:17" ht="18.75" customHeight="1" x14ac:dyDescent="0.15">
      <c r="A396" s="22" t="str">
        <f>IF($C$3&amp;$C$4&amp;$C$5&lt;&gt;"",VLOOKUP($C$3&amp;$C$4&amp;$C$5,団体コード!A$2:B$182,2,FALSE),"")</f>
        <v/>
      </c>
      <c r="B396" s="21" t="str">
        <f t="shared" si="26"/>
        <v/>
      </c>
      <c r="C396" s="6" t="str">
        <f>IF(F396="","",IFERROR(VLOOKUP(B396,データ!$A$1:$B$12,2,FALSE),"エラー"))</f>
        <v/>
      </c>
      <c r="D396" s="6" t="str">
        <f t="shared" si="27"/>
        <v/>
      </c>
      <c r="E396" s="28" t="str">
        <f>IF(F396="","",IFERROR(VLOOKUP(D396,データ!$D$1:$E$9,2,FALSE),"エラー"))</f>
        <v/>
      </c>
      <c r="F396" s="35"/>
      <c r="G396" s="19"/>
      <c r="H396" s="19"/>
      <c r="I396" s="20"/>
      <c r="J396" s="20"/>
      <c r="K396" s="20"/>
      <c r="L396" s="20"/>
      <c r="M396" s="49"/>
      <c r="N396" s="49"/>
      <c r="O396" s="50"/>
      <c r="P396" s="9" t="str">
        <f t="shared" si="29"/>
        <v/>
      </c>
      <c r="Q396" s="9" t="str">
        <f t="shared" si="28"/>
        <v/>
      </c>
    </row>
    <row r="397" spans="1:17" ht="18.75" customHeight="1" x14ac:dyDescent="0.15">
      <c r="A397" s="22" t="str">
        <f>IF($C$3&amp;$C$4&amp;$C$5&lt;&gt;"",VLOOKUP($C$3&amp;$C$4&amp;$C$5,団体コード!A$2:B$182,2,FALSE),"")</f>
        <v/>
      </c>
      <c r="B397" s="21" t="str">
        <f t="shared" si="26"/>
        <v/>
      </c>
      <c r="C397" s="6" t="str">
        <f>IF(F397="","",IFERROR(VLOOKUP(B397,データ!$A$1:$B$12,2,FALSE),"エラー"))</f>
        <v/>
      </c>
      <c r="D397" s="6" t="str">
        <f t="shared" si="27"/>
        <v/>
      </c>
      <c r="E397" s="28" t="str">
        <f>IF(F397="","",IFERROR(VLOOKUP(D397,データ!$D$1:$E$9,2,FALSE),"エラー"))</f>
        <v/>
      </c>
      <c r="F397" s="35"/>
      <c r="G397" s="19"/>
      <c r="H397" s="19"/>
      <c r="I397" s="20"/>
      <c r="J397" s="20"/>
      <c r="K397" s="20"/>
      <c r="L397" s="20"/>
      <c r="M397" s="49"/>
      <c r="N397" s="49"/>
      <c r="O397" s="50"/>
      <c r="P397" s="9" t="str">
        <f t="shared" si="29"/>
        <v/>
      </c>
      <c r="Q397" s="9" t="str">
        <f t="shared" si="28"/>
        <v/>
      </c>
    </row>
    <row r="398" spans="1:17" ht="18.75" customHeight="1" x14ac:dyDescent="0.15">
      <c r="A398" s="22" t="str">
        <f>IF($C$3&amp;$C$4&amp;$C$5&lt;&gt;"",VLOOKUP($C$3&amp;$C$4&amp;$C$5,団体コード!A$2:B$182,2,FALSE),"")</f>
        <v/>
      </c>
      <c r="B398" s="21" t="str">
        <f t="shared" si="26"/>
        <v/>
      </c>
      <c r="C398" s="6" t="str">
        <f>IF(F398="","",IFERROR(VLOOKUP(B398,データ!$A$1:$B$12,2,FALSE),"エラー"))</f>
        <v/>
      </c>
      <c r="D398" s="6" t="str">
        <f t="shared" si="27"/>
        <v/>
      </c>
      <c r="E398" s="28" t="str">
        <f>IF(F398="","",IFERROR(VLOOKUP(D398,データ!$D$1:$E$9,2,FALSE),"エラー"))</f>
        <v/>
      </c>
      <c r="F398" s="35"/>
      <c r="G398" s="19"/>
      <c r="H398" s="19"/>
      <c r="I398" s="20"/>
      <c r="J398" s="20"/>
      <c r="K398" s="20"/>
      <c r="L398" s="20"/>
      <c r="M398" s="49"/>
      <c r="N398" s="49"/>
      <c r="O398" s="50"/>
      <c r="P398" s="9" t="str">
        <f t="shared" si="29"/>
        <v/>
      </c>
      <c r="Q398" s="9" t="str">
        <f t="shared" si="28"/>
        <v/>
      </c>
    </row>
    <row r="399" spans="1:17" ht="18.75" customHeight="1" x14ac:dyDescent="0.15">
      <c r="A399" s="22" t="str">
        <f>IF($C$3&amp;$C$4&amp;$C$5&lt;&gt;"",VLOOKUP($C$3&amp;$C$4&amp;$C$5,団体コード!A$2:B$182,2,FALSE),"")</f>
        <v/>
      </c>
      <c r="B399" s="21" t="str">
        <f t="shared" si="26"/>
        <v/>
      </c>
      <c r="C399" s="6" t="str">
        <f>IF(F399="","",IFERROR(VLOOKUP(B399,データ!$A$1:$B$12,2,FALSE),"エラー"))</f>
        <v/>
      </c>
      <c r="D399" s="6" t="str">
        <f t="shared" si="27"/>
        <v/>
      </c>
      <c r="E399" s="28" t="str">
        <f>IF(F399="","",IFERROR(VLOOKUP(D399,データ!$D$1:$E$9,2,FALSE),"エラー"))</f>
        <v/>
      </c>
      <c r="F399" s="35"/>
      <c r="G399" s="19"/>
      <c r="H399" s="19"/>
      <c r="I399" s="20"/>
      <c r="J399" s="20"/>
      <c r="K399" s="20"/>
      <c r="L399" s="20"/>
      <c r="M399" s="49"/>
      <c r="N399" s="49"/>
      <c r="O399" s="50"/>
      <c r="P399" s="9" t="str">
        <f t="shared" si="29"/>
        <v/>
      </c>
      <c r="Q399" s="9" t="str">
        <f t="shared" si="28"/>
        <v/>
      </c>
    </row>
    <row r="400" spans="1:17" ht="18.75" customHeight="1" x14ac:dyDescent="0.15">
      <c r="A400" s="22" t="str">
        <f>IF($C$3&amp;$C$4&amp;$C$5&lt;&gt;"",VLOOKUP($C$3&amp;$C$4&amp;$C$5,団体コード!A$2:B$182,2,FALSE),"")</f>
        <v/>
      </c>
      <c r="B400" s="21" t="str">
        <f t="shared" si="26"/>
        <v/>
      </c>
      <c r="C400" s="6" t="str">
        <f>IF(F400="","",IFERROR(VLOOKUP(B400,データ!$A$1:$B$12,2,FALSE),"エラー"))</f>
        <v/>
      </c>
      <c r="D400" s="6" t="str">
        <f t="shared" si="27"/>
        <v/>
      </c>
      <c r="E400" s="28" t="str">
        <f>IF(F400="","",IFERROR(VLOOKUP(D400,データ!$D$1:$E$9,2,FALSE),"エラー"))</f>
        <v/>
      </c>
      <c r="F400" s="35"/>
      <c r="G400" s="19"/>
      <c r="H400" s="19"/>
      <c r="I400" s="20"/>
      <c r="J400" s="20"/>
      <c r="K400" s="20"/>
      <c r="L400" s="20"/>
      <c r="M400" s="49"/>
      <c r="N400" s="49"/>
      <c r="O400" s="50"/>
      <c r="P400" s="9" t="str">
        <f t="shared" si="29"/>
        <v/>
      </c>
      <c r="Q400" s="9" t="str">
        <f t="shared" si="28"/>
        <v/>
      </c>
    </row>
    <row r="401" spans="1:17" ht="18.75" customHeight="1" x14ac:dyDescent="0.15">
      <c r="A401" s="22" t="str">
        <f>IF($C$3&amp;$C$4&amp;$C$5&lt;&gt;"",VLOOKUP($C$3&amp;$C$4&amp;$C$5,団体コード!A$2:B$182,2,FALSE),"")</f>
        <v/>
      </c>
      <c r="B401" s="21" t="str">
        <f t="shared" si="26"/>
        <v/>
      </c>
      <c r="C401" s="6" t="str">
        <f>IF(F401="","",IFERROR(VLOOKUP(B401,データ!$A$1:$B$12,2,FALSE),"エラー"))</f>
        <v/>
      </c>
      <c r="D401" s="6" t="str">
        <f t="shared" si="27"/>
        <v/>
      </c>
      <c r="E401" s="28" t="str">
        <f>IF(F401="","",IFERROR(VLOOKUP(D401,データ!$D$1:$E$9,2,FALSE),"エラー"))</f>
        <v/>
      </c>
      <c r="F401" s="35"/>
      <c r="G401" s="19"/>
      <c r="H401" s="19"/>
      <c r="I401" s="20"/>
      <c r="J401" s="20"/>
      <c r="K401" s="20"/>
      <c r="L401" s="20"/>
      <c r="M401" s="49"/>
      <c r="N401" s="49"/>
      <c r="O401" s="50"/>
      <c r="P401" s="9" t="str">
        <f t="shared" si="29"/>
        <v/>
      </c>
      <c r="Q401" s="9" t="str">
        <f t="shared" si="28"/>
        <v/>
      </c>
    </row>
    <row r="402" spans="1:17" ht="18.75" customHeight="1" x14ac:dyDescent="0.15">
      <c r="A402" s="22" t="str">
        <f>IF($C$3&amp;$C$4&amp;$C$5&lt;&gt;"",VLOOKUP($C$3&amp;$C$4&amp;$C$5,団体コード!A$2:B$182,2,FALSE),"")</f>
        <v/>
      </c>
      <c r="B402" s="21" t="str">
        <f t="shared" si="26"/>
        <v/>
      </c>
      <c r="C402" s="6" t="str">
        <f>IF(F402="","",IFERROR(VLOOKUP(B402,データ!$A$1:$B$12,2,FALSE),"エラー"))</f>
        <v/>
      </c>
      <c r="D402" s="6" t="str">
        <f t="shared" si="27"/>
        <v/>
      </c>
      <c r="E402" s="28" t="str">
        <f>IF(F402="","",IFERROR(VLOOKUP(D402,データ!$D$1:$E$9,2,FALSE),"エラー"))</f>
        <v/>
      </c>
      <c r="F402" s="35"/>
      <c r="G402" s="19"/>
      <c r="H402" s="19"/>
      <c r="I402" s="20"/>
      <c r="J402" s="20"/>
      <c r="K402" s="20"/>
      <c r="L402" s="20"/>
      <c r="M402" s="49"/>
      <c r="N402" s="49"/>
      <c r="O402" s="50"/>
      <c r="P402" s="9" t="str">
        <f t="shared" si="29"/>
        <v/>
      </c>
      <c r="Q402" s="9" t="str">
        <f t="shared" si="28"/>
        <v/>
      </c>
    </row>
    <row r="403" spans="1:17" ht="18.75" customHeight="1" x14ac:dyDescent="0.15">
      <c r="A403" s="22" t="str">
        <f>IF($C$3&amp;$C$4&amp;$C$5&lt;&gt;"",VLOOKUP($C$3&amp;$C$4&amp;$C$5,団体コード!A$2:B$182,2,FALSE),"")</f>
        <v/>
      </c>
      <c r="B403" s="21" t="str">
        <f t="shared" si="26"/>
        <v/>
      </c>
      <c r="C403" s="6" t="str">
        <f>IF(F403="","",IFERROR(VLOOKUP(B403,データ!$A$1:$B$12,2,FALSE),"エラー"))</f>
        <v/>
      </c>
      <c r="D403" s="6" t="str">
        <f t="shared" si="27"/>
        <v/>
      </c>
      <c r="E403" s="28" t="str">
        <f>IF(F403="","",IFERROR(VLOOKUP(D403,データ!$D$1:$E$9,2,FALSE),"エラー"))</f>
        <v/>
      </c>
      <c r="F403" s="35"/>
      <c r="G403" s="19"/>
      <c r="H403" s="19"/>
      <c r="I403" s="20"/>
      <c r="J403" s="20"/>
      <c r="K403" s="20"/>
      <c r="L403" s="20"/>
      <c r="M403" s="49"/>
      <c r="N403" s="49"/>
      <c r="O403" s="50"/>
      <c r="P403" s="9" t="str">
        <f t="shared" si="29"/>
        <v/>
      </c>
      <c r="Q403" s="9" t="str">
        <f t="shared" si="28"/>
        <v/>
      </c>
    </row>
    <row r="404" spans="1:17" ht="18.75" customHeight="1" x14ac:dyDescent="0.15">
      <c r="A404" s="22" t="str">
        <f>IF($C$3&amp;$C$4&amp;$C$5&lt;&gt;"",VLOOKUP($C$3&amp;$C$4&amp;$C$5,団体コード!A$2:B$182,2,FALSE),"")</f>
        <v/>
      </c>
      <c r="B404" s="21" t="str">
        <f t="shared" si="26"/>
        <v/>
      </c>
      <c r="C404" s="6" t="str">
        <f>IF(F404="","",IFERROR(VLOOKUP(B404,データ!$A$1:$B$12,2,FALSE),"エラー"))</f>
        <v/>
      </c>
      <c r="D404" s="6" t="str">
        <f t="shared" si="27"/>
        <v/>
      </c>
      <c r="E404" s="28" t="str">
        <f>IF(F404="","",IFERROR(VLOOKUP(D404,データ!$D$1:$E$9,2,FALSE),"エラー"))</f>
        <v/>
      </c>
      <c r="F404" s="35"/>
      <c r="G404" s="19"/>
      <c r="H404" s="19"/>
      <c r="I404" s="20"/>
      <c r="J404" s="20"/>
      <c r="K404" s="20"/>
      <c r="L404" s="20"/>
      <c r="M404" s="49"/>
      <c r="N404" s="49"/>
      <c r="O404" s="50"/>
      <c r="P404" s="9" t="str">
        <f t="shared" si="29"/>
        <v/>
      </c>
      <c r="Q404" s="9" t="str">
        <f t="shared" si="28"/>
        <v/>
      </c>
    </row>
    <row r="405" spans="1:17" ht="18.75" customHeight="1" x14ac:dyDescent="0.15">
      <c r="A405" s="22" t="str">
        <f>IF($C$3&amp;$C$4&amp;$C$5&lt;&gt;"",VLOOKUP($C$3&amp;$C$4&amp;$C$5,団体コード!A$2:B$182,2,FALSE),"")</f>
        <v/>
      </c>
      <c r="B405" s="21" t="str">
        <f t="shared" si="26"/>
        <v/>
      </c>
      <c r="C405" s="6" t="str">
        <f>IF(F405="","",IFERROR(VLOOKUP(B405,データ!$A$1:$B$12,2,FALSE),"エラー"))</f>
        <v/>
      </c>
      <c r="D405" s="6" t="str">
        <f t="shared" si="27"/>
        <v/>
      </c>
      <c r="E405" s="28" t="str">
        <f>IF(F405="","",IFERROR(VLOOKUP(D405,データ!$D$1:$E$9,2,FALSE),"エラー"))</f>
        <v/>
      </c>
      <c r="F405" s="35"/>
      <c r="G405" s="19"/>
      <c r="H405" s="19"/>
      <c r="I405" s="20"/>
      <c r="J405" s="20"/>
      <c r="K405" s="20"/>
      <c r="L405" s="20"/>
      <c r="M405" s="49"/>
      <c r="N405" s="49"/>
      <c r="O405" s="50"/>
      <c r="P405" s="9" t="str">
        <f t="shared" si="29"/>
        <v/>
      </c>
      <c r="Q405" s="9" t="str">
        <f t="shared" si="28"/>
        <v/>
      </c>
    </row>
    <row r="406" spans="1:17" ht="18.75" customHeight="1" x14ac:dyDescent="0.15">
      <c r="A406" s="22" t="str">
        <f>IF($C$3&amp;$C$4&amp;$C$5&lt;&gt;"",VLOOKUP($C$3&amp;$C$4&amp;$C$5,団体コード!A$2:B$182,2,FALSE),"")</f>
        <v/>
      </c>
      <c r="B406" s="21" t="str">
        <f t="shared" si="26"/>
        <v/>
      </c>
      <c r="C406" s="6" t="str">
        <f>IF(F406="","",IFERROR(VLOOKUP(B406,データ!$A$1:$B$12,2,FALSE),"エラー"))</f>
        <v/>
      </c>
      <c r="D406" s="6" t="str">
        <f t="shared" si="27"/>
        <v/>
      </c>
      <c r="E406" s="28" t="str">
        <f>IF(F406="","",IFERROR(VLOOKUP(D406,データ!$D$1:$E$9,2,FALSE),"エラー"))</f>
        <v/>
      </c>
      <c r="F406" s="35"/>
      <c r="G406" s="19"/>
      <c r="H406" s="19"/>
      <c r="I406" s="20"/>
      <c r="J406" s="20"/>
      <c r="K406" s="20"/>
      <c r="L406" s="20"/>
      <c r="M406" s="49"/>
      <c r="N406" s="49"/>
      <c r="O406" s="50"/>
      <c r="P406" s="9" t="str">
        <f t="shared" si="29"/>
        <v/>
      </c>
      <c r="Q406" s="9" t="str">
        <f t="shared" si="28"/>
        <v/>
      </c>
    </row>
    <row r="407" spans="1:17" ht="18.75" customHeight="1" x14ac:dyDescent="0.15">
      <c r="A407" s="22" t="str">
        <f>IF($C$3&amp;$C$4&amp;$C$5&lt;&gt;"",VLOOKUP($C$3&amp;$C$4&amp;$C$5,団体コード!A$2:B$182,2,FALSE),"")</f>
        <v/>
      </c>
      <c r="B407" s="21" t="str">
        <f t="shared" si="26"/>
        <v/>
      </c>
      <c r="C407" s="6" t="str">
        <f>IF(F407="","",IFERROR(VLOOKUP(B407,データ!$A$1:$B$12,2,FALSE),"エラー"))</f>
        <v/>
      </c>
      <c r="D407" s="6" t="str">
        <f t="shared" si="27"/>
        <v/>
      </c>
      <c r="E407" s="28" t="str">
        <f>IF(F407="","",IFERROR(VLOOKUP(D407,データ!$D$1:$E$9,2,FALSE),"エラー"))</f>
        <v/>
      </c>
      <c r="F407" s="35"/>
      <c r="G407" s="19"/>
      <c r="H407" s="19"/>
      <c r="I407" s="20"/>
      <c r="J407" s="20"/>
      <c r="K407" s="20"/>
      <c r="L407" s="20"/>
      <c r="M407" s="49"/>
      <c r="N407" s="49"/>
      <c r="O407" s="50"/>
      <c r="P407" s="9" t="str">
        <f t="shared" si="29"/>
        <v/>
      </c>
      <c r="Q407" s="9" t="str">
        <f t="shared" si="28"/>
        <v/>
      </c>
    </row>
    <row r="408" spans="1:17" ht="18.75" customHeight="1" x14ac:dyDescent="0.15">
      <c r="A408" s="22" t="str">
        <f>IF($C$3&amp;$C$4&amp;$C$5&lt;&gt;"",VLOOKUP($C$3&amp;$C$4&amp;$C$5,団体コード!A$2:B$182,2,FALSE),"")</f>
        <v/>
      </c>
      <c r="B408" s="21" t="str">
        <f t="shared" si="26"/>
        <v/>
      </c>
      <c r="C408" s="6" t="str">
        <f>IF(F408="","",IFERROR(VLOOKUP(B408,データ!$A$1:$B$12,2,FALSE),"エラー"))</f>
        <v/>
      </c>
      <c r="D408" s="6" t="str">
        <f t="shared" si="27"/>
        <v/>
      </c>
      <c r="E408" s="28" t="str">
        <f>IF(F408="","",IFERROR(VLOOKUP(D408,データ!$D$1:$E$9,2,FALSE),"エラー"))</f>
        <v/>
      </c>
      <c r="F408" s="35"/>
      <c r="G408" s="19"/>
      <c r="H408" s="19"/>
      <c r="I408" s="20"/>
      <c r="J408" s="20"/>
      <c r="K408" s="20"/>
      <c r="L408" s="20"/>
      <c r="M408" s="49"/>
      <c r="N408" s="49"/>
      <c r="O408" s="50"/>
      <c r="P408" s="9" t="str">
        <f t="shared" si="29"/>
        <v/>
      </c>
      <c r="Q408" s="9" t="str">
        <f t="shared" si="28"/>
        <v/>
      </c>
    </row>
    <row r="409" spans="1:17" ht="18.75" customHeight="1" x14ac:dyDescent="0.15">
      <c r="A409" s="22" t="str">
        <f>IF($C$3&amp;$C$4&amp;$C$5&lt;&gt;"",VLOOKUP($C$3&amp;$C$4&amp;$C$5,団体コード!A$2:B$182,2,FALSE),"")</f>
        <v/>
      </c>
      <c r="B409" s="21" t="str">
        <f t="shared" si="26"/>
        <v/>
      </c>
      <c r="C409" s="6" t="str">
        <f>IF(F409="","",IFERROR(VLOOKUP(B409,データ!$A$1:$B$12,2,FALSE),"エラー"))</f>
        <v/>
      </c>
      <c r="D409" s="6" t="str">
        <f t="shared" si="27"/>
        <v/>
      </c>
      <c r="E409" s="28" t="str">
        <f>IF(F409="","",IFERROR(VLOOKUP(D409,データ!$D$1:$E$9,2,FALSE),"エラー"))</f>
        <v/>
      </c>
      <c r="F409" s="35"/>
      <c r="G409" s="19"/>
      <c r="H409" s="19"/>
      <c r="I409" s="20"/>
      <c r="J409" s="20"/>
      <c r="K409" s="20"/>
      <c r="L409" s="20"/>
      <c r="M409" s="49"/>
      <c r="N409" s="49"/>
      <c r="O409" s="50"/>
      <c r="P409" s="9" t="str">
        <f t="shared" si="29"/>
        <v/>
      </c>
      <c r="Q409" s="9" t="str">
        <f t="shared" si="28"/>
        <v/>
      </c>
    </row>
    <row r="410" spans="1:17" ht="18.75" customHeight="1" x14ac:dyDescent="0.15">
      <c r="A410" s="22" t="str">
        <f>IF($C$3&amp;$C$4&amp;$C$5&lt;&gt;"",VLOOKUP($C$3&amp;$C$4&amp;$C$5,団体コード!A$2:B$182,2,FALSE),"")</f>
        <v/>
      </c>
      <c r="B410" s="21" t="str">
        <f t="shared" si="26"/>
        <v/>
      </c>
      <c r="C410" s="6" t="str">
        <f>IF(F410="","",IFERROR(VLOOKUP(B410,データ!$A$1:$B$12,2,FALSE),"エラー"))</f>
        <v/>
      </c>
      <c r="D410" s="6" t="str">
        <f t="shared" si="27"/>
        <v/>
      </c>
      <c r="E410" s="28" t="str">
        <f>IF(F410="","",IFERROR(VLOOKUP(D410,データ!$D$1:$E$9,2,FALSE),"エラー"))</f>
        <v/>
      </c>
      <c r="F410" s="35"/>
      <c r="G410" s="19"/>
      <c r="H410" s="19"/>
      <c r="I410" s="20"/>
      <c r="J410" s="20"/>
      <c r="K410" s="20"/>
      <c r="L410" s="20"/>
      <c r="M410" s="49"/>
      <c r="N410" s="49"/>
      <c r="O410" s="50"/>
      <c r="P410" s="9" t="str">
        <f t="shared" si="29"/>
        <v/>
      </c>
      <c r="Q410" s="9" t="str">
        <f t="shared" si="28"/>
        <v/>
      </c>
    </row>
    <row r="411" spans="1:17" ht="18.75" customHeight="1" x14ac:dyDescent="0.15">
      <c r="A411" s="22" t="str">
        <f>IF($C$3&amp;$C$4&amp;$C$5&lt;&gt;"",VLOOKUP($C$3&amp;$C$4&amp;$C$5,団体コード!A$2:B$182,2,FALSE),"")</f>
        <v/>
      </c>
      <c r="B411" s="21" t="str">
        <f t="shared" si="26"/>
        <v/>
      </c>
      <c r="C411" s="6" t="str">
        <f>IF(F411="","",IFERROR(VLOOKUP(B411,データ!$A$1:$B$12,2,FALSE),"エラー"))</f>
        <v/>
      </c>
      <c r="D411" s="6" t="str">
        <f t="shared" si="27"/>
        <v/>
      </c>
      <c r="E411" s="28" t="str">
        <f>IF(F411="","",IFERROR(VLOOKUP(D411,データ!$D$1:$E$9,2,FALSE),"エラー"))</f>
        <v/>
      </c>
      <c r="F411" s="35"/>
      <c r="G411" s="19"/>
      <c r="H411" s="19"/>
      <c r="I411" s="20"/>
      <c r="J411" s="20"/>
      <c r="K411" s="20"/>
      <c r="L411" s="20"/>
      <c r="M411" s="49"/>
      <c r="N411" s="49"/>
      <c r="O411" s="50"/>
      <c r="P411" s="9" t="str">
        <f t="shared" si="29"/>
        <v/>
      </c>
      <c r="Q411" s="9" t="str">
        <f t="shared" si="28"/>
        <v/>
      </c>
    </row>
    <row r="412" spans="1:17" ht="18.75" customHeight="1" x14ac:dyDescent="0.15">
      <c r="A412" s="22" t="str">
        <f>IF($C$3&amp;$C$4&amp;$C$5&lt;&gt;"",VLOOKUP($C$3&amp;$C$4&amp;$C$5,団体コード!A$2:B$182,2,FALSE),"")</f>
        <v/>
      </c>
      <c r="B412" s="21" t="str">
        <f t="shared" si="26"/>
        <v/>
      </c>
      <c r="C412" s="6" t="str">
        <f>IF(F412="","",IFERROR(VLOOKUP(B412,データ!$A$1:$B$12,2,FALSE),"エラー"))</f>
        <v/>
      </c>
      <c r="D412" s="6" t="str">
        <f t="shared" si="27"/>
        <v/>
      </c>
      <c r="E412" s="28" t="str">
        <f>IF(F412="","",IFERROR(VLOOKUP(D412,データ!$D$1:$E$9,2,FALSE),"エラー"))</f>
        <v/>
      </c>
      <c r="F412" s="35"/>
      <c r="G412" s="19"/>
      <c r="H412" s="19"/>
      <c r="I412" s="20"/>
      <c r="J412" s="20"/>
      <c r="K412" s="20"/>
      <c r="L412" s="20"/>
      <c r="M412" s="49"/>
      <c r="N412" s="49"/>
      <c r="O412" s="50"/>
      <c r="P412" s="9" t="str">
        <f t="shared" si="29"/>
        <v/>
      </c>
      <c r="Q412" s="9" t="str">
        <f t="shared" si="28"/>
        <v/>
      </c>
    </row>
    <row r="413" spans="1:17" ht="18.75" customHeight="1" x14ac:dyDescent="0.15">
      <c r="A413" s="22" t="str">
        <f>IF($C$3&amp;$C$4&amp;$C$5&lt;&gt;"",VLOOKUP($C$3&amp;$C$4&amp;$C$5,団体コード!A$2:B$182,2,FALSE),"")</f>
        <v/>
      </c>
      <c r="B413" s="21" t="str">
        <f t="shared" si="26"/>
        <v/>
      </c>
      <c r="C413" s="6" t="str">
        <f>IF(F413="","",IFERROR(VLOOKUP(B413,データ!$A$1:$B$12,2,FALSE),"エラー"))</f>
        <v/>
      </c>
      <c r="D413" s="6" t="str">
        <f t="shared" si="27"/>
        <v/>
      </c>
      <c r="E413" s="28" t="str">
        <f>IF(F413="","",IFERROR(VLOOKUP(D413,データ!$D$1:$E$9,2,FALSE),"エラー"))</f>
        <v/>
      </c>
      <c r="F413" s="35"/>
      <c r="G413" s="19"/>
      <c r="H413" s="19"/>
      <c r="I413" s="20"/>
      <c r="J413" s="20"/>
      <c r="K413" s="20"/>
      <c r="L413" s="20"/>
      <c r="M413" s="49"/>
      <c r="N413" s="49"/>
      <c r="O413" s="50"/>
      <c r="P413" s="9" t="str">
        <f t="shared" si="29"/>
        <v/>
      </c>
      <c r="Q413" s="9" t="str">
        <f t="shared" si="28"/>
        <v/>
      </c>
    </row>
    <row r="414" spans="1:17" ht="18.75" customHeight="1" x14ac:dyDescent="0.15">
      <c r="A414" s="22" t="str">
        <f>IF($C$3&amp;$C$4&amp;$C$5&lt;&gt;"",VLOOKUP($C$3&amp;$C$4&amp;$C$5,団体コード!A$2:B$182,2,FALSE),"")</f>
        <v/>
      </c>
      <c r="B414" s="21" t="str">
        <f t="shared" si="26"/>
        <v/>
      </c>
      <c r="C414" s="6" t="str">
        <f>IF(F414="","",IFERROR(VLOOKUP(B414,データ!$A$1:$B$12,2,FALSE),"エラー"))</f>
        <v/>
      </c>
      <c r="D414" s="6" t="str">
        <f t="shared" si="27"/>
        <v/>
      </c>
      <c r="E414" s="28" t="str">
        <f>IF(F414="","",IFERROR(VLOOKUP(D414,データ!$D$1:$E$9,2,FALSE),"エラー"))</f>
        <v/>
      </c>
      <c r="F414" s="35"/>
      <c r="G414" s="19"/>
      <c r="H414" s="19"/>
      <c r="I414" s="20"/>
      <c r="J414" s="20"/>
      <c r="K414" s="20"/>
      <c r="L414" s="20"/>
      <c r="M414" s="49"/>
      <c r="N414" s="49"/>
      <c r="O414" s="50"/>
      <c r="P414" s="9" t="str">
        <f t="shared" si="29"/>
        <v/>
      </c>
      <c r="Q414" s="9" t="str">
        <f t="shared" si="28"/>
        <v/>
      </c>
    </row>
    <row r="415" spans="1:17" ht="18.75" customHeight="1" x14ac:dyDescent="0.15">
      <c r="A415" s="22" t="str">
        <f>IF($C$3&amp;$C$4&amp;$C$5&lt;&gt;"",VLOOKUP($C$3&amp;$C$4&amp;$C$5,団体コード!A$2:B$182,2,FALSE),"")</f>
        <v/>
      </c>
      <c r="B415" s="21" t="str">
        <f t="shared" si="26"/>
        <v/>
      </c>
      <c r="C415" s="6" t="str">
        <f>IF(F415="","",IFERROR(VLOOKUP(B415,データ!$A$1:$B$12,2,FALSE),"エラー"))</f>
        <v/>
      </c>
      <c r="D415" s="6" t="str">
        <f t="shared" si="27"/>
        <v/>
      </c>
      <c r="E415" s="28" t="str">
        <f>IF(F415="","",IFERROR(VLOOKUP(D415,データ!$D$1:$E$9,2,FALSE),"エラー"))</f>
        <v/>
      </c>
      <c r="F415" s="35"/>
      <c r="G415" s="19"/>
      <c r="H415" s="19"/>
      <c r="I415" s="20"/>
      <c r="J415" s="20"/>
      <c r="K415" s="20"/>
      <c r="L415" s="20"/>
      <c r="M415" s="49"/>
      <c r="N415" s="49"/>
      <c r="O415" s="50"/>
      <c r="P415" s="9" t="str">
        <f t="shared" si="29"/>
        <v/>
      </c>
      <c r="Q415" s="9" t="str">
        <f t="shared" si="28"/>
        <v/>
      </c>
    </row>
    <row r="416" spans="1:17" ht="18.75" customHeight="1" x14ac:dyDescent="0.15">
      <c r="A416" s="22" t="str">
        <f>IF($C$3&amp;$C$4&amp;$C$5&lt;&gt;"",VLOOKUP($C$3&amp;$C$4&amp;$C$5,団体コード!A$2:B$182,2,FALSE),"")</f>
        <v/>
      </c>
      <c r="B416" s="21" t="str">
        <f t="shared" si="26"/>
        <v/>
      </c>
      <c r="C416" s="6" t="str">
        <f>IF(F416="","",IFERROR(VLOOKUP(B416,データ!$A$1:$B$12,2,FALSE),"エラー"))</f>
        <v/>
      </c>
      <c r="D416" s="6" t="str">
        <f t="shared" si="27"/>
        <v/>
      </c>
      <c r="E416" s="28" t="str">
        <f>IF(F416="","",IFERROR(VLOOKUP(D416,データ!$D$1:$E$9,2,FALSE),"エラー"))</f>
        <v/>
      </c>
      <c r="F416" s="35"/>
      <c r="G416" s="19"/>
      <c r="H416" s="19"/>
      <c r="I416" s="20"/>
      <c r="J416" s="20"/>
      <c r="K416" s="20"/>
      <c r="L416" s="20"/>
      <c r="M416" s="49"/>
      <c r="N416" s="49"/>
      <c r="O416" s="50"/>
      <c r="P416" s="9" t="str">
        <f t="shared" si="29"/>
        <v/>
      </c>
      <c r="Q416" s="9" t="str">
        <f t="shared" si="28"/>
        <v/>
      </c>
    </row>
    <row r="417" spans="1:17" ht="18.75" customHeight="1" x14ac:dyDescent="0.15">
      <c r="A417" s="22" t="str">
        <f>IF($C$3&amp;$C$4&amp;$C$5&lt;&gt;"",VLOOKUP($C$3&amp;$C$4&amp;$C$5,団体コード!A$2:B$182,2,FALSE),"")</f>
        <v/>
      </c>
      <c r="B417" s="21" t="str">
        <f t="shared" si="26"/>
        <v/>
      </c>
      <c r="C417" s="6" t="str">
        <f>IF(F417="","",IFERROR(VLOOKUP(B417,データ!$A$1:$B$12,2,FALSE),"エラー"))</f>
        <v/>
      </c>
      <c r="D417" s="6" t="str">
        <f t="shared" si="27"/>
        <v/>
      </c>
      <c r="E417" s="28" t="str">
        <f>IF(F417="","",IFERROR(VLOOKUP(D417,データ!$D$1:$E$9,2,FALSE),"エラー"))</f>
        <v/>
      </c>
      <c r="F417" s="35"/>
      <c r="G417" s="19"/>
      <c r="H417" s="19"/>
      <c r="I417" s="20"/>
      <c r="J417" s="20"/>
      <c r="K417" s="20"/>
      <c r="L417" s="20"/>
      <c r="M417" s="49"/>
      <c r="N417" s="49"/>
      <c r="O417" s="50"/>
      <c r="P417" s="9" t="str">
        <f t="shared" si="29"/>
        <v/>
      </c>
      <c r="Q417" s="9" t="str">
        <f t="shared" si="28"/>
        <v/>
      </c>
    </row>
    <row r="418" spans="1:17" ht="18.75" customHeight="1" x14ac:dyDescent="0.15">
      <c r="A418" s="22" t="str">
        <f>IF($C$3&amp;$C$4&amp;$C$5&lt;&gt;"",VLOOKUP($C$3&amp;$C$4&amp;$C$5,団体コード!A$2:B$182,2,FALSE),"")</f>
        <v/>
      </c>
      <c r="B418" s="21" t="str">
        <f t="shared" si="26"/>
        <v/>
      </c>
      <c r="C418" s="6" t="str">
        <f>IF(F418="","",IFERROR(VLOOKUP(B418,データ!$A$1:$B$12,2,FALSE),"エラー"))</f>
        <v/>
      </c>
      <c r="D418" s="6" t="str">
        <f t="shared" si="27"/>
        <v/>
      </c>
      <c r="E418" s="28" t="str">
        <f>IF(F418="","",IFERROR(VLOOKUP(D418,データ!$D$1:$E$9,2,FALSE),"エラー"))</f>
        <v/>
      </c>
      <c r="F418" s="35"/>
      <c r="G418" s="19"/>
      <c r="H418" s="19"/>
      <c r="I418" s="20"/>
      <c r="J418" s="20"/>
      <c r="K418" s="20"/>
      <c r="L418" s="20"/>
      <c r="M418" s="49"/>
      <c r="N418" s="49"/>
      <c r="O418" s="50"/>
      <c r="P418" s="9" t="str">
        <f t="shared" si="29"/>
        <v/>
      </c>
      <c r="Q418" s="9" t="str">
        <f t="shared" si="28"/>
        <v/>
      </c>
    </row>
    <row r="419" spans="1:17" ht="18.75" customHeight="1" x14ac:dyDescent="0.15">
      <c r="A419" s="22" t="str">
        <f>IF($C$3&amp;$C$4&amp;$C$5&lt;&gt;"",VLOOKUP($C$3&amp;$C$4&amp;$C$5,団体コード!A$2:B$182,2,FALSE),"")</f>
        <v/>
      </c>
      <c r="B419" s="21" t="str">
        <f t="shared" si="26"/>
        <v/>
      </c>
      <c r="C419" s="6" t="str">
        <f>IF(F419="","",IFERROR(VLOOKUP(B419,データ!$A$1:$B$12,2,FALSE),"エラー"))</f>
        <v/>
      </c>
      <c r="D419" s="6" t="str">
        <f t="shared" si="27"/>
        <v/>
      </c>
      <c r="E419" s="28" t="str">
        <f>IF(F419="","",IFERROR(VLOOKUP(D419,データ!$D$1:$E$9,2,FALSE),"エラー"))</f>
        <v/>
      </c>
      <c r="F419" s="35"/>
      <c r="G419" s="19"/>
      <c r="H419" s="19"/>
      <c r="I419" s="20"/>
      <c r="J419" s="20"/>
      <c r="K419" s="20"/>
      <c r="L419" s="20"/>
      <c r="M419" s="49"/>
      <c r="N419" s="49"/>
      <c r="O419" s="50"/>
      <c r="P419" s="9" t="str">
        <f t="shared" si="29"/>
        <v/>
      </c>
      <c r="Q419" s="9" t="str">
        <f t="shared" si="28"/>
        <v/>
      </c>
    </row>
    <row r="420" spans="1:17" ht="18.75" customHeight="1" x14ac:dyDescent="0.15">
      <c r="A420" s="22" t="str">
        <f>IF($C$3&amp;$C$4&amp;$C$5&lt;&gt;"",VLOOKUP($C$3&amp;$C$4&amp;$C$5,団体コード!A$2:B$182,2,FALSE),"")</f>
        <v/>
      </c>
      <c r="B420" s="21" t="str">
        <f t="shared" si="26"/>
        <v/>
      </c>
      <c r="C420" s="6" t="str">
        <f>IF(F420="","",IFERROR(VLOOKUP(B420,データ!$A$1:$B$12,2,FALSE),"エラー"))</f>
        <v/>
      </c>
      <c r="D420" s="6" t="str">
        <f t="shared" si="27"/>
        <v/>
      </c>
      <c r="E420" s="28" t="str">
        <f>IF(F420="","",IFERROR(VLOOKUP(D420,データ!$D$1:$E$9,2,FALSE),"エラー"))</f>
        <v/>
      </c>
      <c r="F420" s="35"/>
      <c r="G420" s="19"/>
      <c r="H420" s="19"/>
      <c r="I420" s="20"/>
      <c r="J420" s="20"/>
      <c r="K420" s="20"/>
      <c r="L420" s="20"/>
      <c r="M420" s="49"/>
      <c r="N420" s="49"/>
      <c r="O420" s="50"/>
      <c r="P420" s="9" t="str">
        <f t="shared" si="29"/>
        <v/>
      </c>
      <c r="Q420" s="9" t="str">
        <f t="shared" si="28"/>
        <v/>
      </c>
    </row>
    <row r="421" spans="1:17" ht="18.75" customHeight="1" x14ac:dyDescent="0.15">
      <c r="A421" s="22" t="str">
        <f>IF($C$3&amp;$C$4&amp;$C$5&lt;&gt;"",VLOOKUP($C$3&amp;$C$4&amp;$C$5,団体コード!A$2:B$182,2,FALSE),"")</f>
        <v/>
      </c>
      <c r="B421" s="21" t="str">
        <f t="shared" si="26"/>
        <v/>
      </c>
      <c r="C421" s="6" t="str">
        <f>IF(F421="","",IFERROR(VLOOKUP(B421,データ!$A$1:$B$12,2,FALSE),"エラー"))</f>
        <v/>
      </c>
      <c r="D421" s="6" t="str">
        <f t="shared" si="27"/>
        <v/>
      </c>
      <c r="E421" s="28" t="str">
        <f>IF(F421="","",IFERROR(VLOOKUP(D421,データ!$D$1:$E$9,2,FALSE),"エラー"))</f>
        <v/>
      </c>
      <c r="F421" s="35"/>
      <c r="G421" s="19"/>
      <c r="H421" s="19"/>
      <c r="I421" s="20"/>
      <c r="J421" s="20"/>
      <c r="K421" s="20"/>
      <c r="L421" s="20"/>
      <c r="M421" s="49"/>
      <c r="N421" s="49"/>
      <c r="O421" s="50"/>
      <c r="P421" s="9" t="str">
        <f t="shared" si="29"/>
        <v/>
      </c>
      <c r="Q421" s="9" t="str">
        <f t="shared" si="28"/>
        <v/>
      </c>
    </row>
    <row r="422" spans="1:17" ht="18.75" customHeight="1" x14ac:dyDescent="0.15">
      <c r="A422" s="22" t="str">
        <f>IF($C$3&amp;$C$4&amp;$C$5&lt;&gt;"",VLOOKUP($C$3&amp;$C$4&amp;$C$5,団体コード!A$2:B$182,2,FALSE),"")</f>
        <v/>
      </c>
      <c r="B422" s="21" t="str">
        <f t="shared" si="26"/>
        <v/>
      </c>
      <c r="C422" s="6" t="str">
        <f>IF(F422="","",IFERROR(VLOOKUP(B422,データ!$A$1:$B$12,2,FALSE),"エラー"))</f>
        <v/>
      </c>
      <c r="D422" s="6" t="str">
        <f t="shared" si="27"/>
        <v/>
      </c>
      <c r="E422" s="28" t="str">
        <f>IF(F422="","",IFERROR(VLOOKUP(D422,データ!$D$1:$E$9,2,FALSE),"エラー"))</f>
        <v/>
      </c>
      <c r="F422" s="35"/>
      <c r="G422" s="19"/>
      <c r="H422" s="19"/>
      <c r="I422" s="20"/>
      <c r="J422" s="20"/>
      <c r="K422" s="20"/>
      <c r="L422" s="20"/>
      <c r="M422" s="49"/>
      <c r="N422" s="49"/>
      <c r="O422" s="50"/>
      <c r="P422" s="9" t="str">
        <f t="shared" si="29"/>
        <v/>
      </c>
      <c r="Q422" s="9" t="str">
        <f t="shared" si="28"/>
        <v/>
      </c>
    </row>
    <row r="423" spans="1:17" ht="18.75" customHeight="1" x14ac:dyDescent="0.15">
      <c r="A423" s="22" t="str">
        <f>IF($C$3&amp;$C$4&amp;$C$5&lt;&gt;"",VLOOKUP($C$3&amp;$C$4&amp;$C$5,団体コード!A$2:B$182,2,FALSE),"")</f>
        <v/>
      </c>
      <c r="B423" s="21" t="str">
        <f t="shared" si="26"/>
        <v/>
      </c>
      <c r="C423" s="6" t="str">
        <f>IF(F423="","",IFERROR(VLOOKUP(B423,データ!$A$1:$B$12,2,FALSE),"エラー"))</f>
        <v/>
      </c>
      <c r="D423" s="6" t="str">
        <f t="shared" si="27"/>
        <v/>
      </c>
      <c r="E423" s="28" t="str">
        <f>IF(F423="","",IFERROR(VLOOKUP(D423,データ!$D$1:$E$9,2,FALSE),"エラー"))</f>
        <v/>
      </c>
      <c r="F423" s="35"/>
      <c r="G423" s="19"/>
      <c r="H423" s="19"/>
      <c r="I423" s="20"/>
      <c r="J423" s="20"/>
      <c r="K423" s="20"/>
      <c r="L423" s="20"/>
      <c r="M423" s="49"/>
      <c r="N423" s="49"/>
      <c r="O423" s="50"/>
      <c r="P423" s="9" t="str">
        <f t="shared" si="29"/>
        <v/>
      </c>
      <c r="Q423" s="9" t="str">
        <f t="shared" si="28"/>
        <v/>
      </c>
    </row>
    <row r="424" spans="1:17" ht="18.75" customHeight="1" x14ac:dyDescent="0.15">
      <c r="A424" s="22" t="str">
        <f>IF($C$3&amp;$C$4&amp;$C$5&lt;&gt;"",VLOOKUP($C$3&amp;$C$4&amp;$C$5,団体コード!A$2:B$182,2,FALSE),"")</f>
        <v/>
      </c>
      <c r="B424" s="21" t="str">
        <f t="shared" si="26"/>
        <v/>
      </c>
      <c r="C424" s="6" t="str">
        <f>IF(F424="","",IFERROR(VLOOKUP(B424,データ!$A$1:$B$12,2,FALSE),"エラー"))</f>
        <v/>
      </c>
      <c r="D424" s="6" t="str">
        <f t="shared" si="27"/>
        <v/>
      </c>
      <c r="E424" s="28" t="str">
        <f>IF(F424="","",IFERROR(VLOOKUP(D424,データ!$D$1:$E$9,2,FALSE),"エラー"))</f>
        <v/>
      </c>
      <c r="F424" s="35"/>
      <c r="G424" s="19"/>
      <c r="H424" s="19"/>
      <c r="I424" s="20"/>
      <c r="J424" s="20"/>
      <c r="K424" s="20"/>
      <c r="L424" s="20"/>
      <c r="M424" s="49"/>
      <c r="N424" s="49"/>
      <c r="O424" s="50"/>
      <c r="P424" s="9" t="str">
        <f t="shared" si="29"/>
        <v/>
      </c>
      <c r="Q424" s="9" t="str">
        <f t="shared" si="28"/>
        <v/>
      </c>
    </row>
    <row r="425" spans="1:17" ht="18.75" customHeight="1" x14ac:dyDescent="0.15">
      <c r="A425" s="22" t="str">
        <f>IF($C$3&amp;$C$4&amp;$C$5&lt;&gt;"",VLOOKUP($C$3&amp;$C$4&amp;$C$5,団体コード!A$2:B$182,2,FALSE),"")</f>
        <v/>
      </c>
      <c r="B425" s="21" t="str">
        <f t="shared" si="26"/>
        <v/>
      </c>
      <c r="C425" s="6" t="str">
        <f>IF(F425="","",IFERROR(VLOOKUP(B425,データ!$A$1:$B$12,2,FALSE),"エラー"))</f>
        <v/>
      </c>
      <c r="D425" s="6" t="str">
        <f t="shared" si="27"/>
        <v/>
      </c>
      <c r="E425" s="28" t="str">
        <f>IF(F425="","",IFERROR(VLOOKUP(D425,データ!$D$1:$E$9,2,FALSE),"エラー"))</f>
        <v/>
      </c>
      <c r="F425" s="35"/>
      <c r="G425" s="19"/>
      <c r="H425" s="19"/>
      <c r="I425" s="20"/>
      <c r="J425" s="20"/>
      <c r="K425" s="20"/>
      <c r="L425" s="20"/>
      <c r="M425" s="49"/>
      <c r="N425" s="49"/>
      <c r="O425" s="50"/>
      <c r="P425" s="9" t="str">
        <f t="shared" si="29"/>
        <v/>
      </c>
      <c r="Q425" s="9" t="str">
        <f t="shared" si="28"/>
        <v/>
      </c>
    </row>
    <row r="426" spans="1:17" ht="18.75" customHeight="1" x14ac:dyDescent="0.15">
      <c r="A426" s="22" t="str">
        <f>IF($C$3&amp;$C$4&amp;$C$5&lt;&gt;"",VLOOKUP($C$3&amp;$C$4&amp;$C$5,団体コード!A$2:B$182,2,FALSE),"")</f>
        <v/>
      </c>
      <c r="B426" s="21" t="str">
        <f t="shared" si="26"/>
        <v/>
      </c>
      <c r="C426" s="6" t="str">
        <f>IF(F426="","",IFERROR(VLOOKUP(B426,データ!$A$1:$B$12,2,FALSE),"エラー"))</f>
        <v/>
      </c>
      <c r="D426" s="6" t="str">
        <f t="shared" si="27"/>
        <v/>
      </c>
      <c r="E426" s="28" t="str">
        <f>IF(F426="","",IFERROR(VLOOKUP(D426,データ!$D$1:$E$9,2,FALSE),"エラー"))</f>
        <v/>
      </c>
      <c r="F426" s="35"/>
      <c r="G426" s="19"/>
      <c r="H426" s="19"/>
      <c r="I426" s="20"/>
      <c r="J426" s="20"/>
      <c r="K426" s="20"/>
      <c r="L426" s="20"/>
      <c r="M426" s="49"/>
      <c r="N426" s="49"/>
      <c r="O426" s="50"/>
      <c r="P426" s="9" t="str">
        <f t="shared" si="29"/>
        <v/>
      </c>
      <c r="Q426" s="9" t="str">
        <f t="shared" si="28"/>
        <v/>
      </c>
    </row>
    <row r="427" spans="1:17" ht="18.75" customHeight="1" x14ac:dyDescent="0.15">
      <c r="A427" s="22" t="str">
        <f>IF($C$3&amp;$C$4&amp;$C$5&lt;&gt;"",VLOOKUP($C$3&amp;$C$4&amp;$C$5,団体コード!A$2:B$182,2,FALSE),"")</f>
        <v/>
      </c>
      <c r="B427" s="21" t="str">
        <f t="shared" si="26"/>
        <v/>
      </c>
      <c r="C427" s="6" t="str">
        <f>IF(F427="","",IFERROR(VLOOKUP(B427,データ!$A$1:$B$12,2,FALSE),"エラー"))</f>
        <v/>
      </c>
      <c r="D427" s="6" t="str">
        <f t="shared" si="27"/>
        <v/>
      </c>
      <c r="E427" s="28" t="str">
        <f>IF(F427="","",IFERROR(VLOOKUP(D427,データ!$D$1:$E$9,2,FALSE),"エラー"))</f>
        <v/>
      </c>
      <c r="F427" s="35"/>
      <c r="G427" s="19"/>
      <c r="H427" s="19"/>
      <c r="I427" s="20"/>
      <c r="J427" s="20"/>
      <c r="K427" s="20"/>
      <c r="L427" s="20"/>
      <c r="M427" s="49"/>
      <c r="N427" s="49"/>
      <c r="O427" s="50"/>
      <c r="P427" s="9" t="str">
        <f t="shared" si="29"/>
        <v/>
      </c>
      <c r="Q427" s="9" t="str">
        <f t="shared" si="28"/>
        <v/>
      </c>
    </row>
    <row r="428" spans="1:17" ht="18.75" customHeight="1" x14ac:dyDescent="0.15">
      <c r="A428" s="22" t="str">
        <f>IF($C$3&amp;$C$4&amp;$C$5&lt;&gt;"",VLOOKUP($C$3&amp;$C$4&amp;$C$5,団体コード!A$2:B$182,2,FALSE),"")</f>
        <v/>
      </c>
      <c r="B428" s="21" t="str">
        <f t="shared" si="26"/>
        <v/>
      </c>
      <c r="C428" s="6" t="str">
        <f>IF(F428="","",IFERROR(VLOOKUP(B428,データ!$A$1:$B$12,2,FALSE),"エラー"))</f>
        <v/>
      </c>
      <c r="D428" s="6" t="str">
        <f t="shared" si="27"/>
        <v/>
      </c>
      <c r="E428" s="28" t="str">
        <f>IF(F428="","",IFERROR(VLOOKUP(D428,データ!$D$1:$E$9,2,FALSE),"エラー"))</f>
        <v/>
      </c>
      <c r="F428" s="35"/>
      <c r="G428" s="19"/>
      <c r="H428" s="19"/>
      <c r="I428" s="20"/>
      <c r="J428" s="20"/>
      <c r="K428" s="20"/>
      <c r="L428" s="20"/>
      <c r="M428" s="49"/>
      <c r="N428" s="49"/>
      <c r="O428" s="50"/>
      <c r="P428" s="9" t="str">
        <f t="shared" si="29"/>
        <v/>
      </c>
      <c r="Q428" s="9" t="str">
        <f t="shared" si="28"/>
        <v/>
      </c>
    </row>
    <row r="429" spans="1:17" ht="18.75" customHeight="1" x14ac:dyDescent="0.15">
      <c r="A429" s="22" t="str">
        <f>IF($C$3&amp;$C$4&amp;$C$5&lt;&gt;"",VLOOKUP($C$3&amp;$C$4&amp;$C$5,団体コード!A$2:B$182,2,FALSE),"")</f>
        <v/>
      </c>
      <c r="B429" s="21" t="str">
        <f t="shared" si="26"/>
        <v/>
      </c>
      <c r="C429" s="6" t="str">
        <f>IF(F429="","",IFERROR(VLOOKUP(B429,データ!$A$1:$B$12,2,FALSE),"エラー"))</f>
        <v/>
      </c>
      <c r="D429" s="6" t="str">
        <f t="shared" si="27"/>
        <v/>
      </c>
      <c r="E429" s="28" t="str">
        <f>IF(F429="","",IFERROR(VLOOKUP(D429,データ!$D$1:$E$9,2,FALSE),"エラー"))</f>
        <v/>
      </c>
      <c r="F429" s="35"/>
      <c r="G429" s="19"/>
      <c r="H429" s="19"/>
      <c r="I429" s="20"/>
      <c r="J429" s="20"/>
      <c r="K429" s="20"/>
      <c r="L429" s="20"/>
      <c r="M429" s="49"/>
      <c r="N429" s="49"/>
      <c r="O429" s="50"/>
      <c r="P429" s="9" t="str">
        <f t="shared" si="29"/>
        <v/>
      </c>
      <c r="Q429" s="9" t="str">
        <f t="shared" si="28"/>
        <v/>
      </c>
    </row>
    <row r="430" spans="1:17" ht="18.75" customHeight="1" x14ac:dyDescent="0.15">
      <c r="A430" s="22" t="str">
        <f>IF($C$3&amp;$C$4&amp;$C$5&lt;&gt;"",VLOOKUP($C$3&amp;$C$4&amp;$C$5,団体コード!A$2:B$182,2,FALSE),"")</f>
        <v/>
      </c>
      <c r="B430" s="21" t="str">
        <f t="shared" si="26"/>
        <v/>
      </c>
      <c r="C430" s="6" t="str">
        <f>IF(F430="","",IFERROR(VLOOKUP(B430,データ!$A$1:$B$12,2,FALSE),"エラー"))</f>
        <v/>
      </c>
      <c r="D430" s="6" t="str">
        <f t="shared" si="27"/>
        <v/>
      </c>
      <c r="E430" s="28" t="str">
        <f>IF(F430="","",IFERROR(VLOOKUP(D430,データ!$D$1:$E$9,2,FALSE),"エラー"))</f>
        <v/>
      </c>
      <c r="F430" s="35"/>
      <c r="G430" s="19"/>
      <c r="H430" s="19"/>
      <c r="I430" s="20"/>
      <c r="J430" s="20"/>
      <c r="K430" s="20"/>
      <c r="L430" s="20"/>
      <c r="M430" s="49"/>
      <c r="N430" s="49"/>
      <c r="O430" s="50"/>
      <c r="P430" s="9" t="str">
        <f t="shared" si="29"/>
        <v/>
      </c>
      <c r="Q430" s="9" t="str">
        <f t="shared" si="28"/>
        <v/>
      </c>
    </row>
    <row r="431" spans="1:17" ht="18.75" customHeight="1" x14ac:dyDescent="0.15">
      <c r="A431" s="22" t="str">
        <f>IF($C$3&amp;$C$4&amp;$C$5&lt;&gt;"",VLOOKUP($C$3&amp;$C$4&amp;$C$5,団体コード!A$2:B$182,2,FALSE),"")</f>
        <v/>
      </c>
      <c r="B431" s="21" t="str">
        <f t="shared" si="26"/>
        <v/>
      </c>
      <c r="C431" s="6" t="str">
        <f>IF(F431="","",IFERROR(VLOOKUP(B431,データ!$A$1:$B$12,2,FALSE),"エラー"))</f>
        <v/>
      </c>
      <c r="D431" s="6" t="str">
        <f t="shared" si="27"/>
        <v/>
      </c>
      <c r="E431" s="28" t="str">
        <f>IF(F431="","",IFERROR(VLOOKUP(D431,データ!$D$1:$E$9,2,FALSE),"エラー"))</f>
        <v/>
      </c>
      <c r="F431" s="35"/>
      <c r="G431" s="19"/>
      <c r="H431" s="19"/>
      <c r="I431" s="20"/>
      <c r="J431" s="20"/>
      <c r="K431" s="20"/>
      <c r="L431" s="20"/>
      <c r="M431" s="49"/>
      <c r="N431" s="49"/>
      <c r="O431" s="50"/>
      <c r="P431" s="9" t="str">
        <f t="shared" si="29"/>
        <v/>
      </c>
      <c r="Q431" s="9" t="str">
        <f t="shared" si="28"/>
        <v/>
      </c>
    </row>
    <row r="432" spans="1:17" ht="18.75" customHeight="1" x14ac:dyDescent="0.15">
      <c r="A432" s="22" t="str">
        <f>IF($C$3&amp;$C$4&amp;$C$5&lt;&gt;"",VLOOKUP($C$3&amp;$C$4&amp;$C$5,団体コード!A$2:B$182,2,FALSE),"")</f>
        <v/>
      </c>
      <c r="B432" s="21" t="str">
        <f t="shared" si="26"/>
        <v/>
      </c>
      <c r="C432" s="6" t="str">
        <f>IF(F432="","",IFERROR(VLOOKUP(B432,データ!$A$1:$B$12,2,FALSE),"エラー"))</f>
        <v/>
      </c>
      <c r="D432" s="6" t="str">
        <f t="shared" si="27"/>
        <v/>
      </c>
      <c r="E432" s="28" t="str">
        <f>IF(F432="","",IFERROR(VLOOKUP(D432,データ!$D$1:$E$9,2,FALSE),"エラー"))</f>
        <v/>
      </c>
      <c r="F432" s="35"/>
      <c r="G432" s="19"/>
      <c r="H432" s="19"/>
      <c r="I432" s="20"/>
      <c r="J432" s="20"/>
      <c r="K432" s="20"/>
      <c r="L432" s="20"/>
      <c r="M432" s="49"/>
      <c r="N432" s="49"/>
      <c r="O432" s="50"/>
      <c r="P432" s="9" t="str">
        <f t="shared" si="29"/>
        <v/>
      </c>
      <c r="Q432" s="9" t="str">
        <f t="shared" si="28"/>
        <v/>
      </c>
    </row>
    <row r="433" spans="1:17" ht="18.75" customHeight="1" x14ac:dyDescent="0.15">
      <c r="A433" s="22" t="str">
        <f>IF($C$3&amp;$C$4&amp;$C$5&lt;&gt;"",VLOOKUP($C$3&amp;$C$4&amp;$C$5,団体コード!A$2:B$182,2,FALSE),"")</f>
        <v/>
      </c>
      <c r="B433" s="21" t="str">
        <f t="shared" si="26"/>
        <v/>
      </c>
      <c r="C433" s="6" t="str">
        <f>IF(F433="","",IFERROR(VLOOKUP(B433,データ!$A$1:$B$12,2,FALSE),"エラー"))</f>
        <v/>
      </c>
      <c r="D433" s="6" t="str">
        <f t="shared" si="27"/>
        <v/>
      </c>
      <c r="E433" s="28" t="str">
        <f>IF(F433="","",IFERROR(VLOOKUP(D433,データ!$D$1:$E$9,2,FALSE),"エラー"))</f>
        <v/>
      </c>
      <c r="F433" s="35"/>
      <c r="G433" s="19"/>
      <c r="H433" s="19"/>
      <c r="I433" s="20"/>
      <c r="J433" s="20"/>
      <c r="K433" s="20"/>
      <c r="L433" s="20"/>
      <c r="M433" s="49"/>
      <c r="N433" s="49"/>
      <c r="O433" s="50"/>
      <c r="P433" s="9" t="str">
        <f t="shared" si="29"/>
        <v/>
      </c>
      <c r="Q433" s="9" t="str">
        <f t="shared" si="28"/>
        <v/>
      </c>
    </row>
    <row r="434" spans="1:17" ht="18.75" customHeight="1" x14ac:dyDescent="0.15">
      <c r="A434" s="22" t="str">
        <f>IF($C$3&amp;$C$4&amp;$C$5&lt;&gt;"",VLOOKUP($C$3&amp;$C$4&amp;$C$5,団体コード!A$2:B$182,2,FALSE),"")</f>
        <v/>
      </c>
      <c r="B434" s="21" t="str">
        <f t="shared" si="26"/>
        <v/>
      </c>
      <c r="C434" s="6" t="str">
        <f>IF(F434="","",IFERROR(VLOOKUP(B434,データ!$A$1:$B$12,2,FALSE),"エラー"))</f>
        <v/>
      </c>
      <c r="D434" s="6" t="str">
        <f t="shared" si="27"/>
        <v/>
      </c>
      <c r="E434" s="28" t="str">
        <f>IF(F434="","",IFERROR(VLOOKUP(D434,データ!$D$1:$E$9,2,FALSE),"エラー"))</f>
        <v/>
      </c>
      <c r="F434" s="35"/>
      <c r="G434" s="19"/>
      <c r="H434" s="19"/>
      <c r="I434" s="20"/>
      <c r="J434" s="20"/>
      <c r="K434" s="20"/>
      <c r="L434" s="20"/>
      <c r="M434" s="49"/>
      <c r="N434" s="49"/>
      <c r="O434" s="50"/>
      <c r="P434" s="9" t="str">
        <f t="shared" si="29"/>
        <v/>
      </c>
      <c r="Q434" s="9" t="str">
        <f t="shared" si="28"/>
        <v/>
      </c>
    </row>
    <row r="435" spans="1:17" ht="18.75" customHeight="1" x14ac:dyDescent="0.15">
      <c r="A435" s="22" t="str">
        <f>IF($C$3&amp;$C$4&amp;$C$5&lt;&gt;"",VLOOKUP($C$3&amp;$C$4&amp;$C$5,団体コード!A$2:B$182,2,FALSE),"")</f>
        <v/>
      </c>
      <c r="B435" s="21" t="str">
        <f t="shared" si="26"/>
        <v/>
      </c>
      <c r="C435" s="6" t="str">
        <f>IF(F435="","",IFERROR(VLOOKUP(B435,データ!$A$1:$B$12,2,FALSE),"エラー"))</f>
        <v/>
      </c>
      <c r="D435" s="6" t="str">
        <f t="shared" si="27"/>
        <v/>
      </c>
      <c r="E435" s="28" t="str">
        <f>IF(F435="","",IFERROR(VLOOKUP(D435,データ!$D$1:$E$9,2,FALSE),"エラー"))</f>
        <v/>
      </c>
      <c r="F435" s="35"/>
      <c r="G435" s="19"/>
      <c r="H435" s="19"/>
      <c r="I435" s="20"/>
      <c r="J435" s="20"/>
      <c r="K435" s="20"/>
      <c r="L435" s="20"/>
      <c r="M435" s="49"/>
      <c r="N435" s="49"/>
      <c r="O435" s="50"/>
      <c r="P435" s="9" t="str">
        <f t="shared" si="29"/>
        <v/>
      </c>
      <c r="Q435" s="9" t="str">
        <f t="shared" si="28"/>
        <v/>
      </c>
    </row>
    <row r="436" spans="1:17" ht="18.75" customHeight="1" x14ac:dyDescent="0.15">
      <c r="A436" s="22" t="str">
        <f>IF($C$3&amp;$C$4&amp;$C$5&lt;&gt;"",VLOOKUP($C$3&amp;$C$4&amp;$C$5,団体コード!A$2:B$182,2,FALSE),"")</f>
        <v/>
      </c>
      <c r="B436" s="21" t="str">
        <f t="shared" si="26"/>
        <v/>
      </c>
      <c r="C436" s="6" t="str">
        <f>IF(F436="","",IFERROR(VLOOKUP(B436,データ!$A$1:$B$12,2,FALSE),"エラー"))</f>
        <v/>
      </c>
      <c r="D436" s="6" t="str">
        <f t="shared" si="27"/>
        <v/>
      </c>
      <c r="E436" s="28" t="str">
        <f>IF(F436="","",IFERROR(VLOOKUP(D436,データ!$D$1:$E$9,2,FALSE),"エラー"))</f>
        <v/>
      </c>
      <c r="F436" s="35"/>
      <c r="G436" s="19"/>
      <c r="H436" s="19"/>
      <c r="I436" s="20"/>
      <c r="J436" s="20"/>
      <c r="K436" s="20"/>
      <c r="L436" s="20"/>
      <c r="M436" s="49"/>
      <c r="N436" s="49"/>
      <c r="O436" s="50"/>
      <c r="P436" s="9" t="str">
        <f t="shared" si="29"/>
        <v/>
      </c>
      <c r="Q436" s="9" t="str">
        <f t="shared" si="28"/>
        <v/>
      </c>
    </row>
    <row r="437" spans="1:17" ht="18.75" customHeight="1" x14ac:dyDescent="0.15">
      <c r="A437" s="22" t="str">
        <f>IF($C$3&amp;$C$4&amp;$C$5&lt;&gt;"",VLOOKUP($C$3&amp;$C$4&amp;$C$5,団体コード!A$2:B$182,2,FALSE),"")</f>
        <v/>
      </c>
      <c r="B437" s="21" t="str">
        <f t="shared" si="26"/>
        <v/>
      </c>
      <c r="C437" s="6" t="str">
        <f>IF(F437="","",IFERROR(VLOOKUP(B437,データ!$A$1:$B$12,2,FALSE),"エラー"))</f>
        <v/>
      </c>
      <c r="D437" s="6" t="str">
        <f t="shared" si="27"/>
        <v/>
      </c>
      <c r="E437" s="28" t="str">
        <f>IF(F437="","",IFERROR(VLOOKUP(D437,データ!$D$1:$E$9,2,FALSE),"エラー"))</f>
        <v/>
      </c>
      <c r="F437" s="35"/>
      <c r="G437" s="19"/>
      <c r="H437" s="19"/>
      <c r="I437" s="20"/>
      <c r="J437" s="20"/>
      <c r="K437" s="20"/>
      <c r="L437" s="20"/>
      <c r="M437" s="49"/>
      <c r="N437" s="49"/>
      <c r="O437" s="50"/>
      <c r="P437" s="9" t="str">
        <f t="shared" si="29"/>
        <v/>
      </c>
      <c r="Q437" s="9" t="str">
        <f t="shared" si="28"/>
        <v/>
      </c>
    </row>
    <row r="438" spans="1:17" ht="18.75" customHeight="1" x14ac:dyDescent="0.15">
      <c r="A438" s="22" t="str">
        <f>IF($C$3&amp;$C$4&amp;$C$5&lt;&gt;"",VLOOKUP($C$3&amp;$C$4&amp;$C$5,団体コード!A$2:B$182,2,FALSE),"")</f>
        <v/>
      </c>
      <c r="B438" s="21" t="str">
        <f t="shared" si="26"/>
        <v/>
      </c>
      <c r="C438" s="6" t="str">
        <f>IF(F438="","",IFERROR(VLOOKUP(B438,データ!$A$1:$B$12,2,FALSE),"エラー"))</f>
        <v/>
      </c>
      <c r="D438" s="6" t="str">
        <f t="shared" si="27"/>
        <v/>
      </c>
      <c r="E438" s="28" t="str">
        <f>IF(F438="","",IFERROR(VLOOKUP(D438,データ!$D$1:$E$9,2,FALSE),"エラー"))</f>
        <v/>
      </c>
      <c r="F438" s="35"/>
      <c r="G438" s="19"/>
      <c r="H438" s="19"/>
      <c r="I438" s="20"/>
      <c r="J438" s="20"/>
      <c r="K438" s="20"/>
      <c r="L438" s="20"/>
      <c r="M438" s="49"/>
      <c r="N438" s="49"/>
      <c r="O438" s="50"/>
      <c r="P438" s="9" t="str">
        <f t="shared" si="29"/>
        <v/>
      </c>
      <c r="Q438" s="9" t="str">
        <f t="shared" si="28"/>
        <v/>
      </c>
    </row>
    <row r="439" spans="1:17" ht="18.75" customHeight="1" x14ac:dyDescent="0.15">
      <c r="A439" s="22" t="str">
        <f>IF($C$3&amp;$C$4&amp;$C$5&lt;&gt;"",VLOOKUP($C$3&amp;$C$4&amp;$C$5,団体コード!A$2:B$182,2,FALSE),"")</f>
        <v/>
      </c>
      <c r="B439" s="21" t="str">
        <f t="shared" si="26"/>
        <v/>
      </c>
      <c r="C439" s="6" t="str">
        <f>IF(F439="","",IFERROR(VLOOKUP(B439,データ!$A$1:$B$12,2,FALSE),"エラー"))</f>
        <v/>
      </c>
      <c r="D439" s="6" t="str">
        <f t="shared" si="27"/>
        <v/>
      </c>
      <c r="E439" s="28" t="str">
        <f>IF(F439="","",IFERROR(VLOOKUP(D439,データ!$D$1:$E$9,2,FALSE),"エラー"))</f>
        <v/>
      </c>
      <c r="F439" s="35"/>
      <c r="G439" s="19"/>
      <c r="H439" s="19"/>
      <c r="I439" s="20"/>
      <c r="J439" s="20"/>
      <c r="K439" s="20"/>
      <c r="L439" s="20"/>
      <c r="M439" s="49"/>
      <c r="N439" s="49"/>
      <c r="O439" s="50"/>
      <c r="P439" s="9" t="str">
        <f t="shared" si="29"/>
        <v/>
      </c>
      <c r="Q439" s="9" t="str">
        <f t="shared" si="28"/>
        <v/>
      </c>
    </row>
    <row r="440" spans="1:17" ht="18.75" customHeight="1" x14ac:dyDescent="0.15">
      <c r="A440" s="22" t="str">
        <f>IF($C$3&amp;$C$4&amp;$C$5&lt;&gt;"",VLOOKUP($C$3&amp;$C$4&amp;$C$5,団体コード!A$2:B$182,2,FALSE),"")</f>
        <v/>
      </c>
      <c r="B440" s="21" t="str">
        <f t="shared" si="26"/>
        <v/>
      </c>
      <c r="C440" s="6" t="str">
        <f>IF(F440="","",IFERROR(VLOOKUP(B440,データ!$A$1:$B$12,2,FALSE),"エラー"))</f>
        <v/>
      </c>
      <c r="D440" s="6" t="str">
        <f t="shared" si="27"/>
        <v/>
      </c>
      <c r="E440" s="28" t="str">
        <f>IF(F440="","",IFERROR(VLOOKUP(D440,データ!$D$1:$E$9,2,FALSE),"エラー"))</f>
        <v/>
      </c>
      <c r="F440" s="35"/>
      <c r="G440" s="19"/>
      <c r="H440" s="19"/>
      <c r="I440" s="20"/>
      <c r="J440" s="20"/>
      <c r="K440" s="20"/>
      <c r="L440" s="20"/>
      <c r="M440" s="49"/>
      <c r="N440" s="49"/>
      <c r="O440" s="50"/>
      <c r="P440" s="9" t="str">
        <f t="shared" si="29"/>
        <v/>
      </c>
      <c r="Q440" s="9" t="str">
        <f t="shared" si="28"/>
        <v/>
      </c>
    </row>
    <row r="441" spans="1:17" ht="18.75" customHeight="1" x14ac:dyDescent="0.15">
      <c r="A441" s="22" t="str">
        <f>IF($C$3&amp;$C$4&amp;$C$5&lt;&gt;"",VLOOKUP($C$3&amp;$C$4&amp;$C$5,団体コード!A$2:B$182,2,FALSE),"")</f>
        <v/>
      </c>
      <c r="B441" s="21" t="str">
        <f t="shared" si="26"/>
        <v/>
      </c>
      <c r="C441" s="6" t="str">
        <f>IF(F441="","",IFERROR(VLOOKUP(B441,データ!$A$1:$B$12,2,FALSE),"エラー"))</f>
        <v/>
      </c>
      <c r="D441" s="6" t="str">
        <f t="shared" si="27"/>
        <v/>
      </c>
      <c r="E441" s="28" t="str">
        <f>IF(F441="","",IFERROR(VLOOKUP(D441,データ!$D$1:$E$9,2,FALSE),"エラー"))</f>
        <v/>
      </c>
      <c r="F441" s="35"/>
      <c r="G441" s="19"/>
      <c r="H441" s="19"/>
      <c r="I441" s="20"/>
      <c r="J441" s="20"/>
      <c r="K441" s="20"/>
      <c r="L441" s="20"/>
      <c r="M441" s="49"/>
      <c r="N441" s="49"/>
      <c r="O441" s="50"/>
      <c r="P441" s="9" t="str">
        <f t="shared" si="29"/>
        <v/>
      </c>
      <c r="Q441" s="9" t="str">
        <f t="shared" si="28"/>
        <v/>
      </c>
    </row>
    <row r="442" spans="1:17" ht="18.75" customHeight="1" x14ac:dyDescent="0.15">
      <c r="A442" s="22" t="str">
        <f>IF($C$3&amp;$C$4&amp;$C$5&lt;&gt;"",VLOOKUP($C$3&amp;$C$4&amp;$C$5,団体コード!A$2:B$182,2,FALSE),"")</f>
        <v/>
      </c>
      <c r="B442" s="21" t="str">
        <f t="shared" si="26"/>
        <v/>
      </c>
      <c r="C442" s="6" t="str">
        <f>IF(F442="","",IFERROR(VLOOKUP(B442,データ!$A$1:$B$12,2,FALSE),"エラー"))</f>
        <v/>
      </c>
      <c r="D442" s="6" t="str">
        <f t="shared" si="27"/>
        <v/>
      </c>
      <c r="E442" s="28" t="str">
        <f>IF(F442="","",IFERROR(VLOOKUP(D442,データ!$D$1:$E$9,2,FALSE),"エラー"))</f>
        <v/>
      </c>
      <c r="F442" s="35"/>
      <c r="G442" s="19"/>
      <c r="H442" s="19"/>
      <c r="I442" s="20"/>
      <c r="J442" s="20"/>
      <c r="K442" s="20"/>
      <c r="L442" s="20"/>
      <c r="M442" s="49"/>
      <c r="N442" s="49"/>
      <c r="O442" s="50"/>
      <c r="P442" s="9" t="str">
        <f t="shared" si="29"/>
        <v/>
      </c>
      <c r="Q442" s="9" t="str">
        <f t="shared" si="28"/>
        <v/>
      </c>
    </row>
    <row r="443" spans="1:17" ht="18.75" customHeight="1" x14ac:dyDescent="0.15">
      <c r="A443" s="22" t="str">
        <f>IF($C$3&amp;$C$4&amp;$C$5&lt;&gt;"",VLOOKUP($C$3&amp;$C$4&amp;$C$5,団体コード!A$2:B$182,2,FALSE),"")</f>
        <v/>
      </c>
      <c r="B443" s="21" t="str">
        <f t="shared" si="26"/>
        <v/>
      </c>
      <c r="C443" s="6" t="str">
        <f>IF(F443="","",IFERROR(VLOOKUP(B443,データ!$A$1:$B$12,2,FALSE),"エラー"))</f>
        <v/>
      </c>
      <c r="D443" s="6" t="str">
        <f t="shared" si="27"/>
        <v/>
      </c>
      <c r="E443" s="28" t="str">
        <f>IF(F443="","",IFERROR(VLOOKUP(D443,データ!$D$1:$E$9,2,FALSE),"エラー"))</f>
        <v/>
      </c>
      <c r="F443" s="35"/>
      <c r="G443" s="19"/>
      <c r="H443" s="19"/>
      <c r="I443" s="20"/>
      <c r="J443" s="20"/>
      <c r="K443" s="20"/>
      <c r="L443" s="20"/>
      <c r="M443" s="49"/>
      <c r="N443" s="49"/>
      <c r="O443" s="50"/>
      <c r="P443" s="9" t="str">
        <f t="shared" si="29"/>
        <v/>
      </c>
      <c r="Q443" s="9" t="str">
        <f t="shared" si="28"/>
        <v/>
      </c>
    </row>
    <row r="444" spans="1:17" ht="18.75" customHeight="1" x14ac:dyDescent="0.15">
      <c r="A444" s="22" t="str">
        <f>IF($C$3&amp;$C$4&amp;$C$5&lt;&gt;"",VLOOKUP($C$3&amp;$C$4&amp;$C$5,団体コード!A$2:B$182,2,FALSE),"")</f>
        <v/>
      </c>
      <c r="B444" s="21" t="str">
        <f t="shared" si="26"/>
        <v/>
      </c>
      <c r="C444" s="6" t="str">
        <f>IF(F444="","",IFERROR(VLOOKUP(B444,データ!$A$1:$B$12,2,FALSE),"エラー"))</f>
        <v/>
      </c>
      <c r="D444" s="6" t="str">
        <f t="shared" si="27"/>
        <v/>
      </c>
      <c r="E444" s="28" t="str">
        <f>IF(F444="","",IFERROR(VLOOKUP(D444,データ!$D$1:$E$9,2,FALSE),"エラー"))</f>
        <v/>
      </c>
      <c r="F444" s="35"/>
      <c r="G444" s="19"/>
      <c r="H444" s="19"/>
      <c r="I444" s="20"/>
      <c r="J444" s="20"/>
      <c r="K444" s="20"/>
      <c r="L444" s="20"/>
      <c r="M444" s="49"/>
      <c r="N444" s="49"/>
      <c r="O444" s="50"/>
      <c r="P444" s="9" t="str">
        <f t="shared" si="29"/>
        <v/>
      </c>
      <c r="Q444" s="9" t="str">
        <f t="shared" si="28"/>
        <v/>
      </c>
    </row>
    <row r="445" spans="1:17" ht="18.75" customHeight="1" x14ac:dyDescent="0.15">
      <c r="A445" s="22" t="str">
        <f>IF($C$3&amp;$C$4&amp;$C$5&lt;&gt;"",VLOOKUP($C$3&amp;$C$4&amp;$C$5,団体コード!A$2:B$182,2,FALSE),"")</f>
        <v/>
      </c>
      <c r="B445" s="21" t="str">
        <f t="shared" si="26"/>
        <v/>
      </c>
      <c r="C445" s="6" t="str">
        <f>IF(F445="","",IFERROR(VLOOKUP(B445,データ!$A$1:$B$12,2,FALSE),"エラー"))</f>
        <v/>
      </c>
      <c r="D445" s="6" t="str">
        <f t="shared" si="27"/>
        <v/>
      </c>
      <c r="E445" s="28" t="str">
        <f>IF(F445="","",IFERROR(VLOOKUP(D445,データ!$D$1:$E$9,2,FALSE),"エラー"))</f>
        <v/>
      </c>
      <c r="F445" s="35"/>
      <c r="G445" s="19"/>
      <c r="H445" s="19"/>
      <c r="I445" s="20"/>
      <c r="J445" s="20"/>
      <c r="K445" s="20"/>
      <c r="L445" s="20"/>
      <c r="M445" s="49"/>
      <c r="N445" s="49"/>
      <c r="O445" s="50"/>
      <c r="P445" s="9" t="str">
        <f t="shared" si="29"/>
        <v/>
      </c>
      <c r="Q445" s="9" t="str">
        <f t="shared" si="28"/>
        <v/>
      </c>
    </row>
    <row r="446" spans="1:17" ht="18.75" customHeight="1" x14ac:dyDescent="0.15">
      <c r="A446" s="22" t="str">
        <f>IF($C$3&amp;$C$4&amp;$C$5&lt;&gt;"",VLOOKUP($C$3&amp;$C$4&amp;$C$5,団体コード!A$2:B$182,2,FALSE),"")</f>
        <v/>
      </c>
      <c r="B446" s="21" t="str">
        <f t="shared" si="26"/>
        <v/>
      </c>
      <c r="C446" s="6" t="str">
        <f>IF(F446="","",IFERROR(VLOOKUP(B446,データ!$A$1:$B$12,2,FALSE),"エラー"))</f>
        <v/>
      </c>
      <c r="D446" s="6" t="str">
        <f t="shared" si="27"/>
        <v/>
      </c>
      <c r="E446" s="28" t="str">
        <f>IF(F446="","",IFERROR(VLOOKUP(D446,データ!$D$1:$E$9,2,FALSE),"エラー"))</f>
        <v/>
      </c>
      <c r="F446" s="35"/>
      <c r="G446" s="19"/>
      <c r="H446" s="19"/>
      <c r="I446" s="20"/>
      <c r="J446" s="20"/>
      <c r="K446" s="20"/>
      <c r="L446" s="20"/>
      <c r="M446" s="49"/>
      <c r="N446" s="49"/>
      <c r="O446" s="50"/>
      <c r="P446" s="9" t="str">
        <f t="shared" si="29"/>
        <v/>
      </c>
      <c r="Q446" s="9" t="str">
        <f t="shared" si="28"/>
        <v/>
      </c>
    </row>
    <row r="447" spans="1:17" ht="18.75" customHeight="1" x14ac:dyDescent="0.15">
      <c r="A447" s="22" t="str">
        <f>IF($C$3&amp;$C$4&amp;$C$5&lt;&gt;"",VLOOKUP($C$3&amp;$C$4&amp;$C$5,団体コード!A$2:B$182,2,FALSE),"")</f>
        <v/>
      </c>
      <c r="B447" s="21" t="str">
        <f t="shared" si="26"/>
        <v/>
      </c>
      <c r="C447" s="6" t="str">
        <f>IF(F447="","",IFERROR(VLOOKUP(B447,データ!$A$1:$B$12,2,FALSE),"エラー"))</f>
        <v/>
      </c>
      <c r="D447" s="6" t="str">
        <f t="shared" si="27"/>
        <v/>
      </c>
      <c r="E447" s="28" t="str">
        <f>IF(F447="","",IFERROR(VLOOKUP(D447,データ!$D$1:$E$9,2,FALSE),"エラー"))</f>
        <v/>
      </c>
      <c r="F447" s="35"/>
      <c r="G447" s="19"/>
      <c r="H447" s="19"/>
      <c r="I447" s="20"/>
      <c r="J447" s="20"/>
      <c r="K447" s="20"/>
      <c r="L447" s="20"/>
      <c r="M447" s="49"/>
      <c r="N447" s="49"/>
      <c r="O447" s="50"/>
      <c r="P447" s="9" t="str">
        <f t="shared" si="29"/>
        <v/>
      </c>
      <c r="Q447" s="9" t="str">
        <f t="shared" si="28"/>
        <v/>
      </c>
    </row>
    <row r="448" spans="1:17" ht="18.75" customHeight="1" x14ac:dyDescent="0.15">
      <c r="A448" s="22" t="str">
        <f>IF($C$3&amp;$C$4&amp;$C$5&lt;&gt;"",VLOOKUP($C$3&amp;$C$4&amp;$C$5,団体コード!A$2:B$182,2,FALSE),"")</f>
        <v/>
      </c>
      <c r="B448" s="21" t="str">
        <f t="shared" si="26"/>
        <v/>
      </c>
      <c r="C448" s="6" t="str">
        <f>IF(F448="","",IFERROR(VLOOKUP(B448,データ!$A$1:$B$12,2,FALSE),"エラー"))</f>
        <v/>
      </c>
      <c r="D448" s="6" t="str">
        <f t="shared" si="27"/>
        <v/>
      </c>
      <c r="E448" s="28" t="str">
        <f>IF(F448="","",IFERROR(VLOOKUP(D448,データ!$D$1:$E$9,2,FALSE),"エラー"))</f>
        <v/>
      </c>
      <c r="F448" s="35"/>
      <c r="G448" s="19"/>
      <c r="H448" s="19"/>
      <c r="I448" s="20"/>
      <c r="J448" s="20"/>
      <c r="K448" s="20"/>
      <c r="L448" s="20"/>
      <c r="M448" s="49"/>
      <c r="N448" s="49"/>
      <c r="O448" s="50"/>
      <c r="P448" s="9" t="str">
        <f t="shared" si="29"/>
        <v/>
      </c>
      <c r="Q448" s="9" t="str">
        <f t="shared" si="28"/>
        <v/>
      </c>
    </row>
    <row r="449" spans="1:17" ht="18.75" customHeight="1" x14ac:dyDescent="0.15">
      <c r="A449" s="22" t="str">
        <f>IF($C$3&amp;$C$4&amp;$C$5&lt;&gt;"",VLOOKUP($C$3&amp;$C$4&amp;$C$5,団体コード!A$2:B$182,2,FALSE),"")</f>
        <v/>
      </c>
      <c r="B449" s="21" t="str">
        <f t="shared" si="26"/>
        <v/>
      </c>
      <c r="C449" s="6" t="str">
        <f>IF(F449="","",IFERROR(VLOOKUP(B449,データ!$A$1:$B$12,2,FALSE),"エラー"))</f>
        <v/>
      </c>
      <c r="D449" s="6" t="str">
        <f t="shared" si="27"/>
        <v/>
      </c>
      <c r="E449" s="28" t="str">
        <f>IF(F449="","",IFERROR(VLOOKUP(D449,データ!$D$1:$E$9,2,FALSE),"エラー"))</f>
        <v/>
      </c>
      <c r="F449" s="35"/>
      <c r="G449" s="19"/>
      <c r="H449" s="19"/>
      <c r="I449" s="20"/>
      <c r="J449" s="20"/>
      <c r="K449" s="20"/>
      <c r="L449" s="20"/>
      <c r="M449" s="49"/>
      <c r="N449" s="49"/>
      <c r="O449" s="50"/>
      <c r="P449" s="9" t="str">
        <f t="shared" si="29"/>
        <v/>
      </c>
      <c r="Q449" s="9" t="str">
        <f t="shared" si="28"/>
        <v/>
      </c>
    </row>
    <row r="450" spans="1:17" ht="18.75" customHeight="1" x14ac:dyDescent="0.15">
      <c r="A450" s="22" t="str">
        <f>IF($C$3&amp;$C$4&amp;$C$5&lt;&gt;"",VLOOKUP($C$3&amp;$C$4&amp;$C$5,団体コード!A$2:B$182,2,FALSE),"")</f>
        <v/>
      </c>
      <c r="B450" s="21" t="str">
        <f t="shared" si="26"/>
        <v/>
      </c>
      <c r="C450" s="6" t="str">
        <f>IF(F450="","",IFERROR(VLOOKUP(B450,データ!$A$1:$B$12,2,FALSE),"エラー"))</f>
        <v/>
      </c>
      <c r="D450" s="6" t="str">
        <f t="shared" si="27"/>
        <v/>
      </c>
      <c r="E450" s="28" t="str">
        <f>IF(F450="","",IFERROR(VLOOKUP(D450,データ!$D$1:$E$9,2,FALSE),"エラー"))</f>
        <v/>
      </c>
      <c r="F450" s="35"/>
      <c r="G450" s="19"/>
      <c r="H450" s="19"/>
      <c r="I450" s="20"/>
      <c r="J450" s="20"/>
      <c r="K450" s="20"/>
      <c r="L450" s="20"/>
      <c r="M450" s="49"/>
      <c r="N450" s="49"/>
      <c r="O450" s="50"/>
      <c r="P450" s="9" t="str">
        <f t="shared" si="29"/>
        <v/>
      </c>
      <c r="Q450" s="9" t="str">
        <f t="shared" si="28"/>
        <v/>
      </c>
    </row>
    <row r="451" spans="1:17" ht="18.75" customHeight="1" x14ac:dyDescent="0.15">
      <c r="A451" s="22" t="str">
        <f>IF($C$3&amp;$C$4&amp;$C$5&lt;&gt;"",VLOOKUP($C$3&amp;$C$4&amp;$C$5,団体コード!A$2:B$182,2,FALSE),"")</f>
        <v/>
      </c>
      <c r="B451" s="21" t="str">
        <f t="shared" si="26"/>
        <v/>
      </c>
      <c r="C451" s="6" t="str">
        <f>IF(F451="","",IFERROR(VLOOKUP(B451,データ!$A$1:$B$12,2,FALSE),"エラー"))</f>
        <v/>
      </c>
      <c r="D451" s="6" t="str">
        <f t="shared" si="27"/>
        <v/>
      </c>
      <c r="E451" s="28" t="str">
        <f>IF(F451="","",IFERROR(VLOOKUP(D451,データ!$D$1:$E$9,2,FALSE),"エラー"))</f>
        <v/>
      </c>
      <c r="F451" s="35"/>
      <c r="G451" s="19"/>
      <c r="H451" s="19"/>
      <c r="I451" s="20"/>
      <c r="J451" s="20"/>
      <c r="K451" s="20"/>
      <c r="L451" s="20"/>
      <c r="M451" s="49"/>
      <c r="N451" s="49"/>
      <c r="O451" s="50"/>
      <c r="P451" s="9" t="str">
        <f t="shared" si="29"/>
        <v/>
      </c>
      <c r="Q451" s="9" t="str">
        <f t="shared" si="28"/>
        <v/>
      </c>
    </row>
    <row r="452" spans="1:17" ht="18.75" customHeight="1" x14ac:dyDescent="0.15">
      <c r="A452" s="22" t="str">
        <f>IF($C$3&amp;$C$4&amp;$C$5&lt;&gt;"",VLOOKUP($C$3&amp;$C$4&amp;$C$5,団体コード!A$2:B$182,2,FALSE),"")</f>
        <v/>
      </c>
      <c r="B452" s="21" t="str">
        <f t="shared" si="26"/>
        <v/>
      </c>
      <c r="C452" s="6" t="str">
        <f>IF(F452="","",IFERROR(VLOOKUP(B452,データ!$A$1:$B$12,2,FALSE),"エラー"))</f>
        <v/>
      </c>
      <c r="D452" s="6" t="str">
        <f t="shared" si="27"/>
        <v/>
      </c>
      <c r="E452" s="28" t="str">
        <f>IF(F452="","",IFERROR(VLOOKUP(D452,データ!$D$1:$E$9,2,FALSE),"エラー"))</f>
        <v/>
      </c>
      <c r="F452" s="35"/>
      <c r="G452" s="19"/>
      <c r="H452" s="19"/>
      <c r="I452" s="20"/>
      <c r="J452" s="20"/>
      <c r="K452" s="20"/>
      <c r="L452" s="20"/>
      <c r="M452" s="49"/>
      <c r="N452" s="49"/>
      <c r="O452" s="50"/>
      <c r="P452" s="9" t="str">
        <f t="shared" si="29"/>
        <v/>
      </c>
      <c r="Q452" s="9" t="str">
        <f t="shared" si="28"/>
        <v/>
      </c>
    </row>
    <row r="453" spans="1:17" ht="18.75" customHeight="1" x14ac:dyDescent="0.15">
      <c r="A453" s="22" t="str">
        <f>IF($C$3&amp;$C$4&amp;$C$5&lt;&gt;"",VLOOKUP($C$3&amp;$C$4&amp;$C$5,団体コード!A$2:B$182,2,FALSE),"")</f>
        <v/>
      </c>
      <c r="B453" s="21" t="str">
        <f t="shared" si="26"/>
        <v/>
      </c>
      <c r="C453" s="6" t="str">
        <f>IF(F453="","",IFERROR(VLOOKUP(B453,データ!$A$1:$B$12,2,FALSE),"エラー"))</f>
        <v/>
      </c>
      <c r="D453" s="6" t="str">
        <f t="shared" si="27"/>
        <v/>
      </c>
      <c r="E453" s="28" t="str">
        <f>IF(F453="","",IFERROR(VLOOKUP(D453,データ!$D$1:$E$9,2,FALSE),"エラー"))</f>
        <v/>
      </c>
      <c r="F453" s="35"/>
      <c r="G453" s="19"/>
      <c r="H453" s="19"/>
      <c r="I453" s="20"/>
      <c r="J453" s="20"/>
      <c r="K453" s="20"/>
      <c r="L453" s="20"/>
      <c r="M453" s="49"/>
      <c r="N453" s="49"/>
      <c r="O453" s="50"/>
      <c r="P453" s="9" t="str">
        <f t="shared" si="29"/>
        <v/>
      </c>
      <c r="Q453" s="9" t="str">
        <f t="shared" si="28"/>
        <v/>
      </c>
    </row>
    <row r="454" spans="1:17" ht="18.75" customHeight="1" x14ac:dyDescent="0.15">
      <c r="A454" s="22" t="str">
        <f>IF($C$3&amp;$C$4&amp;$C$5&lt;&gt;"",VLOOKUP($C$3&amp;$C$4&amp;$C$5,団体コード!A$2:B$182,2,FALSE),"")</f>
        <v/>
      </c>
      <c r="B454" s="21" t="str">
        <f t="shared" si="26"/>
        <v/>
      </c>
      <c r="C454" s="6" t="str">
        <f>IF(F454="","",IFERROR(VLOOKUP(B454,データ!$A$1:$B$12,2,FALSE),"エラー"))</f>
        <v/>
      </c>
      <c r="D454" s="6" t="str">
        <f t="shared" si="27"/>
        <v/>
      </c>
      <c r="E454" s="28" t="str">
        <f>IF(F454="","",IFERROR(VLOOKUP(D454,データ!$D$1:$E$9,2,FALSE),"エラー"))</f>
        <v/>
      </c>
      <c r="F454" s="35"/>
      <c r="G454" s="19"/>
      <c r="H454" s="19"/>
      <c r="I454" s="20"/>
      <c r="J454" s="20"/>
      <c r="K454" s="20"/>
      <c r="L454" s="20"/>
      <c r="M454" s="49"/>
      <c r="N454" s="49"/>
      <c r="O454" s="50"/>
      <c r="P454" s="9" t="str">
        <f t="shared" si="29"/>
        <v/>
      </c>
      <c r="Q454" s="9" t="str">
        <f t="shared" si="28"/>
        <v/>
      </c>
    </row>
    <row r="455" spans="1:17" ht="18.75" customHeight="1" x14ac:dyDescent="0.15">
      <c r="A455" s="22" t="str">
        <f>IF($C$3&amp;$C$4&amp;$C$5&lt;&gt;"",VLOOKUP($C$3&amp;$C$4&amp;$C$5,団体コード!A$2:B$182,2,FALSE),"")</f>
        <v/>
      </c>
      <c r="B455" s="21" t="str">
        <f t="shared" si="26"/>
        <v/>
      </c>
      <c r="C455" s="6" t="str">
        <f>IF(F455="","",IFERROR(VLOOKUP(B455,データ!$A$1:$B$12,2,FALSE),"エラー"))</f>
        <v/>
      </c>
      <c r="D455" s="6" t="str">
        <f t="shared" si="27"/>
        <v/>
      </c>
      <c r="E455" s="28" t="str">
        <f>IF(F455="","",IFERROR(VLOOKUP(D455,データ!$D$1:$E$9,2,FALSE),"エラー"))</f>
        <v/>
      </c>
      <c r="F455" s="35"/>
      <c r="G455" s="19"/>
      <c r="H455" s="19"/>
      <c r="I455" s="20"/>
      <c r="J455" s="20"/>
      <c r="K455" s="20"/>
      <c r="L455" s="20"/>
      <c r="M455" s="49"/>
      <c r="N455" s="49"/>
      <c r="O455" s="50"/>
      <c r="P455" s="9" t="str">
        <f t="shared" si="29"/>
        <v/>
      </c>
      <c r="Q455" s="9" t="str">
        <f t="shared" si="28"/>
        <v/>
      </c>
    </row>
    <row r="456" spans="1:17" ht="18.75" customHeight="1" x14ac:dyDescent="0.15">
      <c r="A456" s="22" t="str">
        <f>IF($C$3&amp;$C$4&amp;$C$5&lt;&gt;"",VLOOKUP($C$3&amp;$C$4&amp;$C$5,団体コード!A$2:B$182,2,FALSE),"")</f>
        <v/>
      </c>
      <c r="B456" s="21" t="str">
        <f t="shared" si="26"/>
        <v/>
      </c>
      <c r="C456" s="6" t="str">
        <f>IF(F456="","",IFERROR(VLOOKUP(B456,データ!$A$1:$B$12,2,FALSE),"エラー"))</f>
        <v/>
      </c>
      <c r="D456" s="6" t="str">
        <f t="shared" si="27"/>
        <v/>
      </c>
      <c r="E456" s="28" t="str">
        <f>IF(F456="","",IFERROR(VLOOKUP(D456,データ!$D$1:$E$9,2,FALSE),"エラー"))</f>
        <v/>
      </c>
      <c r="F456" s="35"/>
      <c r="G456" s="19"/>
      <c r="H456" s="19"/>
      <c r="I456" s="20"/>
      <c r="J456" s="20"/>
      <c r="K456" s="20"/>
      <c r="L456" s="20"/>
      <c r="M456" s="49"/>
      <c r="N456" s="49"/>
      <c r="O456" s="50"/>
      <c r="P456" s="9" t="str">
        <f t="shared" si="29"/>
        <v/>
      </c>
      <c r="Q456" s="9" t="str">
        <f t="shared" si="28"/>
        <v/>
      </c>
    </row>
    <row r="457" spans="1:17" ht="18.75" customHeight="1" x14ac:dyDescent="0.15">
      <c r="A457" s="22" t="str">
        <f>IF($C$3&amp;$C$4&amp;$C$5&lt;&gt;"",VLOOKUP($C$3&amp;$C$4&amp;$C$5,団体コード!A$2:B$182,2,FALSE),"")</f>
        <v/>
      </c>
      <c r="B457" s="21" t="str">
        <f t="shared" si="26"/>
        <v/>
      </c>
      <c r="C457" s="6" t="str">
        <f>IF(F457="","",IFERROR(VLOOKUP(B457,データ!$A$1:$B$12,2,FALSE),"エラー"))</f>
        <v/>
      </c>
      <c r="D457" s="6" t="str">
        <f t="shared" si="27"/>
        <v/>
      </c>
      <c r="E457" s="28" t="str">
        <f>IF(F457="","",IFERROR(VLOOKUP(D457,データ!$D$1:$E$9,2,FALSE),"エラー"))</f>
        <v/>
      </c>
      <c r="F457" s="35"/>
      <c r="G457" s="19"/>
      <c r="H457" s="19"/>
      <c r="I457" s="20"/>
      <c r="J457" s="20"/>
      <c r="K457" s="20"/>
      <c r="L457" s="20"/>
      <c r="M457" s="49"/>
      <c r="N457" s="49"/>
      <c r="O457" s="50"/>
      <c r="P457" s="9" t="str">
        <f t="shared" si="29"/>
        <v/>
      </c>
      <c r="Q457" s="9" t="str">
        <f t="shared" si="28"/>
        <v/>
      </c>
    </row>
    <row r="458" spans="1:17" ht="18.75" customHeight="1" x14ac:dyDescent="0.15">
      <c r="A458" s="22" t="str">
        <f>IF($C$3&amp;$C$4&amp;$C$5&lt;&gt;"",VLOOKUP($C$3&amp;$C$4&amp;$C$5,団体コード!A$2:B$182,2,FALSE),"")</f>
        <v/>
      </c>
      <c r="B458" s="21" t="str">
        <f t="shared" ref="B458:B508" si="30">IF(F458="","",LEFT(F458,2)*1)</f>
        <v/>
      </c>
      <c r="C458" s="6" t="str">
        <f>IF(F458="","",IFERROR(VLOOKUP(B458,データ!$A$1:$B$12,2,FALSE),"エラー"))</f>
        <v/>
      </c>
      <c r="D458" s="6" t="str">
        <f t="shared" ref="D458:D508" si="31">IF(F458="","",MID(F458,4,2)*1)</f>
        <v/>
      </c>
      <c r="E458" s="28" t="str">
        <f>IF(F458="","",IFERROR(VLOOKUP(D458,データ!$D$1:$E$9,2,FALSE),"エラー"))</f>
        <v/>
      </c>
      <c r="F458" s="35"/>
      <c r="G458" s="19"/>
      <c r="H458" s="19"/>
      <c r="I458" s="20"/>
      <c r="J458" s="20"/>
      <c r="K458" s="20"/>
      <c r="L458" s="20"/>
      <c r="M458" s="49"/>
      <c r="N458" s="49"/>
      <c r="O458" s="50"/>
      <c r="P458" s="9" t="str">
        <f t="shared" si="29"/>
        <v/>
      </c>
      <c r="Q458" s="9" t="str">
        <f t="shared" ref="Q458:Q508" si="32">IF(F458="","",IF(P458=8,"","学生番号は8桁で入力してください！"))</f>
        <v/>
      </c>
    </row>
    <row r="459" spans="1:17" ht="18.75" customHeight="1" x14ac:dyDescent="0.15">
      <c r="A459" s="22" t="str">
        <f>IF($C$3&amp;$C$4&amp;$C$5&lt;&gt;"",VLOOKUP($C$3&amp;$C$4&amp;$C$5,団体コード!A$2:B$182,2,FALSE),"")</f>
        <v/>
      </c>
      <c r="B459" s="21" t="str">
        <f t="shared" si="30"/>
        <v/>
      </c>
      <c r="C459" s="6" t="str">
        <f>IF(F459="","",IFERROR(VLOOKUP(B459,データ!$A$1:$B$12,2,FALSE),"エラー"))</f>
        <v/>
      </c>
      <c r="D459" s="6" t="str">
        <f t="shared" si="31"/>
        <v/>
      </c>
      <c r="E459" s="28" t="str">
        <f>IF(F459="","",IFERROR(VLOOKUP(D459,データ!$D$1:$E$9,2,FALSE),"エラー"))</f>
        <v/>
      </c>
      <c r="F459" s="35"/>
      <c r="G459" s="19"/>
      <c r="H459" s="19"/>
      <c r="I459" s="20"/>
      <c r="J459" s="20"/>
      <c r="K459" s="20"/>
      <c r="L459" s="20"/>
      <c r="M459" s="49"/>
      <c r="N459" s="49"/>
      <c r="O459" s="50"/>
      <c r="P459" s="9" t="str">
        <f t="shared" ref="P459:P508" si="33">IF(F459="","",LEN(F459))</f>
        <v/>
      </c>
      <c r="Q459" s="9" t="str">
        <f t="shared" si="32"/>
        <v/>
      </c>
    </row>
    <row r="460" spans="1:17" ht="18.75" customHeight="1" x14ac:dyDescent="0.15">
      <c r="A460" s="22" t="str">
        <f>IF($C$3&amp;$C$4&amp;$C$5&lt;&gt;"",VLOOKUP($C$3&amp;$C$4&amp;$C$5,団体コード!A$2:B$182,2,FALSE),"")</f>
        <v/>
      </c>
      <c r="B460" s="21" t="str">
        <f t="shared" si="30"/>
        <v/>
      </c>
      <c r="C460" s="6" t="str">
        <f>IF(F460="","",IFERROR(VLOOKUP(B460,データ!$A$1:$B$12,2,FALSE),"エラー"))</f>
        <v/>
      </c>
      <c r="D460" s="6" t="str">
        <f t="shared" si="31"/>
        <v/>
      </c>
      <c r="E460" s="28" t="str">
        <f>IF(F460="","",IFERROR(VLOOKUP(D460,データ!$D$1:$E$9,2,FALSE),"エラー"))</f>
        <v/>
      </c>
      <c r="F460" s="35"/>
      <c r="G460" s="19"/>
      <c r="H460" s="19"/>
      <c r="I460" s="20"/>
      <c r="J460" s="20"/>
      <c r="K460" s="20"/>
      <c r="L460" s="20"/>
      <c r="M460" s="49"/>
      <c r="N460" s="49"/>
      <c r="O460" s="50"/>
      <c r="P460" s="9" t="str">
        <f t="shared" si="33"/>
        <v/>
      </c>
      <c r="Q460" s="9" t="str">
        <f t="shared" si="32"/>
        <v/>
      </c>
    </row>
    <row r="461" spans="1:17" ht="18.75" customHeight="1" x14ac:dyDescent="0.15">
      <c r="A461" s="22" t="str">
        <f>IF($C$3&amp;$C$4&amp;$C$5&lt;&gt;"",VLOOKUP($C$3&amp;$C$4&amp;$C$5,団体コード!A$2:B$182,2,FALSE),"")</f>
        <v/>
      </c>
      <c r="B461" s="21" t="str">
        <f t="shared" si="30"/>
        <v/>
      </c>
      <c r="C461" s="6" t="str">
        <f>IF(F461="","",IFERROR(VLOOKUP(B461,データ!$A$1:$B$12,2,FALSE),"エラー"))</f>
        <v/>
      </c>
      <c r="D461" s="6" t="str">
        <f t="shared" si="31"/>
        <v/>
      </c>
      <c r="E461" s="28" t="str">
        <f>IF(F461="","",IFERROR(VLOOKUP(D461,データ!$D$1:$E$9,2,FALSE),"エラー"))</f>
        <v/>
      </c>
      <c r="F461" s="35"/>
      <c r="G461" s="19"/>
      <c r="H461" s="19"/>
      <c r="I461" s="20"/>
      <c r="J461" s="20"/>
      <c r="K461" s="20"/>
      <c r="L461" s="20"/>
      <c r="M461" s="49"/>
      <c r="N461" s="49"/>
      <c r="O461" s="50"/>
      <c r="P461" s="9" t="str">
        <f t="shared" si="33"/>
        <v/>
      </c>
      <c r="Q461" s="9" t="str">
        <f t="shared" si="32"/>
        <v/>
      </c>
    </row>
    <row r="462" spans="1:17" ht="18.75" customHeight="1" x14ac:dyDescent="0.15">
      <c r="A462" s="22" t="str">
        <f>IF($C$3&amp;$C$4&amp;$C$5&lt;&gt;"",VLOOKUP($C$3&amp;$C$4&amp;$C$5,団体コード!A$2:B$182,2,FALSE),"")</f>
        <v/>
      </c>
      <c r="B462" s="21" t="str">
        <f t="shared" si="30"/>
        <v/>
      </c>
      <c r="C462" s="6" t="str">
        <f>IF(F462="","",IFERROR(VLOOKUP(B462,データ!$A$1:$B$12,2,FALSE),"エラー"))</f>
        <v/>
      </c>
      <c r="D462" s="6" t="str">
        <f t="shared" si="31"/>
        <v/>
      </c>
      <c r="E462" s="28" t="str">
        <f>IF(F462="","",IFERROR(VLOOKUP(D462,データ!$D$1:$E$9,2,FALSE),"エラー"))</f>
        <v/>
      </c>
      <c r="F462" s="35"/>
      <c r="G462" s="19"/>
      <c r="H462" s="19"/>
      <c r="I462" s="20"/>
      <c r="J462" s="20"/>
      <c r="K462" s="20"/>
      <c r="L462" s="20"/>
      <c r="M462" s="49"/>
      <c r="N462" s="49"/>
      <c r="O462" s="50"/>
      <c r="P462" s="9" t="str">
        <f t="shared" si="33"/>
        <v/>
      </c>
      <c r="Q462" s="9" t="str">
        <f t="shared" si="32"/>
        <v/>
      </c>
    </row>
    <row r="463" spans="1:17" ht="18.75" customHeight="1" x14ac:dyDescent="0.15">
      <c r="A463" s="22" t="str">
        <f>IF($C$3&amp;$C$4&amp;$C$5&lt;&gt;"",VLOOKUP($C$3&amp;$C$4&amp;$C$5,団体コード!A$2:B$182,2,FALSE),"")</f>
        <v/>
      </c>
      <c r="B463" s="21" t="str">
        <f t="shared" si="30"/>
        <v/>
      </c>
      <c r="C463" s="6" t="str">
        <f>IF(F463="","",IFERROR(VLOOKUP(B463,データ!$A$1:$B$12,2,FALSE),"エラー"))</f>
        <v/>
      </c>
      <c r="D463" s="6" t="str">
        <f t="shared" si="31"/>
        <v/>
      </c>
      <c r="E463" s="28" t="str">
        <f>IF(F463="","",IFERROR(VLOOKUP(D463,データ!$D$1:$E$9,2,FALSE),"エラー"))</f>
        <v/>
      </c>
      <c r="F463" s="35"/>
      <c r="G463" s="19"/>
      <c r="H463" s="19"/>
      <c r="I463" s="20"/>
      <c r="J463" s="20"/>
      <c r="K463" s="20"/>
      <c r="L463" s="20"/>
      <c r="M463" s="49"/>
      <c r="N463" s="49"/>
      <c r="O463" s="50"/>
      <c r="P463" s="9" t="str">
        <f t="shared" si="33"/>
        <v/>
      </c>
      <c r="Q463" s="9" t="str">
        <f t="shared" si="32"/>
        <v/>
      </c>
    </row>
    <row r="464" spans="1:17" ht="18.75" customHeight="1" x14ac:dyDescent="0.15">
      <c r="A464" s="22" t="str">
        <f>IF($C$3&amp;$C$4&amp;$C$5&lt;&gt;"",VLOOKUP($C$3&amp;$C$4&amp;$C$5,団体コード!A$2:B$182,2,FALSE),"")</f>
        <v/>
      </c>
      <c r="B464" s="21" t="str">
        <f t="shared" si="30"/>
        <v/>
      </c>
      <c r="C464" s="6" t="str">
        <f>IF(F464="","",IFERROR(VLOOKUP(B464,データ!$A$1:$B$12,2,FALSE),"エラー"))</f>
        <v/>
      </c>
      <c r="D464" s="6" t="str">
        <f t="shared" si="31"/>
        <v/>
      </c>
      <c r="E464" s="28" t="str">
        <f>IF(F464="","",IFERROR(VLOOKUP(D464,データ!$D$1:$E$9,2,FALSE),"エラー"))</f>
        <v/>
      </c>
      <c r="F464" s="35"/>
      <c r="G464" s="19"/>
      <c r="H464" s="19"/>
      <c r="I464" s="20"/>
      <c r="J464" s="20"/>
      <c r="K464" s="20"/>
      <c r="L464" s="20"/>
      <c r="M464" s="49"/>
      <c r="N464" s="49"/>
      <c r="O464" s="50"/>
      <c r="P464" s="9" t="str">
        <f t="shared" si="33"/>
        <v/>
      </c>
      <c r="Q464" s="9" t="str">
        <f t="shared" si="32"/>
        <v/>
      </c>
    </row>
    <row r="465" spans="1:17" ht="18.75" customHeight="1" x14ac:dyDescent="0.15">
      <c r="A465" s="22" t="str">
        <f>IF($C$3&amp;$C$4&amp;$C$5&lt;&gt;"",VLOOKUP($C$3&amp;$C$4&amp;$C$5,団体コード!A$2:B$182,2,FALSE),"")</f>
        <v/>
      </c>
      <c r="B465" s="21" t="str">
        <f t="shared" si="30"/>
        <v/>
      </c>
      <c r="C465" s="6" t="str">
        <f>IF(F465="","",IFERROR(VLOOKUP(B465,データ!$A$1:$B$12,2,FALSE),"エラー"))</f>
        <v/>
      </c>
      <c r="D465" s="6" t="str">
        <f t="shared" si="31"/>
        <v/>
      </c>
      <c r="E465" s="28" t="str">
        <f>IF(F465="","",IFERROR(VLOOKUP(D465,データ!$D$1:$E$9,2,FALSE),"エラー"))</f>
        <v/>
      </c>
      <c r="F465" s="35"/>
      <c r="G465" s="19"/>
      <c r="H465" s="19"/>
      <c r="I465" s="20"/>
      <c r="J465" s="20"/>
      <c r="K465" s="20"/>
      <c r="L465" s="20"/>
      <c r="M465" s="49"/>
      <c r="N465" s="49"/>
      <c r="O465" s="50"/>
      <c r="P465" s="9" t="str">
        <f t="shared" si="33"/>
        <v/>
      </c>
      <c r="Q465" s="9" t="str">
        <f t="shared" si="32"/>
        <v/>
      </c>
    </row>
    <row r="466" spans="1:17" ht="18.75" customHeight="1" x14ac:dyDescent="0.15">
      <c r="A466" s="22" t="str">
        <f>IF($C$3&amp;$C$4&amp;$C$5&lt;&gt;"",VLOOKUP($C$3&amp;$C$4&amp;$C$5,団体コード!A$2:B$182,2,FALSE),"")</f>
        <v/>
      </c>
      <c r="B466" s="21" t="str">
        <f t="shared" si="30"/>
        <v/>
      </c>
      <c r="C466" s="6" t="str">
        <f>IF(F466="","",IFERROR(VLOOKUP(B466,データ!$A$1:$B$12,2,FALSE),"エラー"))</f>
        <v/>
      </c>
      <c r="D466" s="6" t="str">
        <f t="shared" si="31"/>
        <v/>
      </c>
      <c r="E466" s="28" t="str">
        <f>IF(F466="","",IFERROR(VLOOKUP(D466,データ!$D$1:$E$9,2,FALSE),"エラー"))</f>
        <v/>
      </c>
      <c r="F466" s="35"/>
      <c r="G466" s="19"/>
      <c r="H466" s="19"/>
      <c r="I466" s="20"/>
      <c r="J466" s="20"/>
      <c r="K466" s="20"/>
      <c r="L466" s="20"/>
      <c r="M466" s="49"/>
      <c r="N466" s="49"/>
      <c r="O466" s="50"/>
      <c r="P466" s="9" t="str">
        <f t="shared" si="33"/>
        <v/>
      </c>
      <c r="Q466" s="9" t="str">
        <f t="shared" si="32"/>
        <v/>
      </c>
    </row>
    <row r="467" spans="1:17" ht="18.75" customHeight="1" x14ac:dyDescent="0.15">
      <c r="A467" s="22" t="str">
        <f>IF($C$3&amp;$C$4&amp;$C$5&lt;&gt;"",VLOOKUP($C$3&amp;$C$4&amp;$C$5,団体コード!A$2:B$182,2,FALSE),"")</f>
        <v/>
      </c>
      <c r="B467" s="21" t="str">
        <f t="shared" si="30"/>
        <v/>
      </c>
      <c r="C467" s="6" t="str">
        <f>IF(F467="","",IFERROR(VLOOKUP(B467,データ!$A$1:$B$12,2,FALSE),"エラー"))</f>
        <v/>
      </c>
      <c r="D467" s="6" t="str">
        <f t="shared" si="31"/>
        <v/>
      </c>
      <c r="E467" s="28" t="str">
        <f>IF(F467="","",IFERROR(VLOOKUP(D467,データ!$D$1:$E$9,2,FALSE),"エラー"))</f>
        <v/>
      </c>
      <c r="F467" s="35"/>
      <c r="G467" s="19"/>
      <c r="H467" s="19"/>
      <c r="I467" s="20"/>
      <c r="J467" s="20"/>
      <c r="K467" s="20"/>
      <c r="L467" s="20"/>
      <c r="M467" s="49"/>
      <c r="N467" s="49"/>
      <c r="O467" s="50"/>
      <c r="P467" s="9" t="str">
        <f t="shared" si="33"/>
        <v/>
      </c>
      <c r="Q467" s="9" t="str">
        <f t="shared" si="32"/>
        <v/>
      </c>
    </row>
    <row r="468" spans="1:17" ht="18.75" customHeight="1" x14ac:dyDescent="0.15">
      <c r="A468" s="22" t="str">
        <f>IF($C$3&amp;$C$4&amp;$C$5&lt;&gt;"",VLOOKUP($C$3&amp;$C$4&amp;$C$5,団体コード!A$2:B$182,2,FALSE),"")</f>
        <v/>
      </c>
      <c r="B468" s="21" t="str">
        <f t="shared" si="30"/>
        <v/>
      </c>
      <c r="C468" s="6" t="str">
        <f>IF(F468="","",IFERROR(VLOOKUP(B468,データ!$A$1:$B$12,2,FALSE),"エラー"))</f>
        <v/>
      </c>
      <c r="D468" s="6" t="str">
        <f t="shared" si="31"/>
        <v/>
      </c>
      <c r="E468" s="28" t="str">
        <f>IF(F468="","",IFERROR(VLOOKUP(D468,データ!$D$1:$E$9,2,FALSE),"エラー"))</f>
        <v/>
      </c>
      <c r="F468" s="35"/>
      <c r="G468" s="19"/>
      <c r="H468" s="19"/>
      <c r="I468" s="20"/>
      <c r="J468" s="20"/>
      <c r="K468" s="20"/>
      <c r="L468" s="20"/>
      <c r="M468" s="49"/>
      <c r="N468" s="49"/>
      <c r="O468" s="50"/>
      <c r="P468" s="9" t="str">
        <f t="shared" si="33"/>
        <v/>
      </c>
      <c r="Q468" s="9" t="str">
        <f t="shared" si="32"/>
        <v/>
      </c>
    </row>
    <row r="469" spans="1:17" ht="18.75" customHeight="1" x14ac:dyDescent="0.15">
      <c r="A469" s="22" t="str">
        <f>IF($C$3&amp;$C$4&amp;$C$5&lt;&gt;"",VLOOKUP($C$3&amp;$C$4&amp;$C$5,団体コード!A$2:B$182,2,FALSE),"")</f>
        <v/>
      </c>
      <c r="B469" s="21" t="str">
        <f t="shared" si="30"/>
        <v/>
      </c>
      <c r="C469" s="6" t="str">
        <f>IF(F469="","",IFERROR(VLOOKUP(B469,データ!$A$1:$B$12,2,FALSE),"エラー"))</f>
        <v/>
      </c>
      <c r="D469" s="6" t="str">
        <f t="shared" si="31"/>
        <v/>
      </c>
      <c r="E469" s="28" t="str">
        <f>IF(F469="","",IFERROR(VLOOKUP(D469,データ!$D$1:$E$9,2,FALSE),"エラー"))</f>
        <v/>
      </c>
      <c r="F469" s="35"/>
      <c r="G469" s="19"/>
      <c r="H469" s="19"/>
      <c r="I469" s="20"/>
      <c r="J469" s="20"/>
      <c r="K469" s="20"/>
      <c r="L469" s="20"/>
      <c r="M469" s="49"/>
      <c r="N469" s="49"/>
      <c r="O469" s="50"/>
      <c r="P469" s="9" t="str">
        <f t="shared" si="33"/>
        <v/>
      </c>
      <c r="Q469" s="9" t="str">
        <f t="shared" si="32"/>
        <v/>
      </c>
    </row>
    <row r="470" spans="1:17" ht="18.75" customHeight="1" x14ac:dyDescent="0.15">
      <c r="A470" s="22" t="str">
        <f>IF($C$3&amp;$C$4&amp;$C$5&lt;&gt;"",VLOOKUP($C$3&amp;$C$4&amp;$C$5,団体コード!A$2:B$182,2,FALSE),"")</f>
        <v/>
      </c>
      <c r="B470" s="21" t="str">
        <f t="shared" si="30"/>
        <v/>
      </c>
      <c r="C470" s="6" t="str">
        <f>IF(F470="","",IFERROR(VLOOKUP(B470,データ!$A$1:$B$12,2,FALSE),"エラー"))</f>
        <v/>
      </c>
      <c r="D470" s="6" t="str">
        <f t="shared" si="31"/>
        <v/>
      </c>
      <c r="E470" s="28" t="str">
        <f>IF(F470="","",IFERROR(VLOOKUP(D470,データ!$D$1:$E$9,2,FALSE),"エラー"))</f>
        <v/>
      </c>
      <c r="F470" s="35"/>
      <c r="G470" s="19"/>
      <c r="H470" s="19"/>
      <c r="I470" s="20"/>
      <c r="J470" s="20"/>
      <c r="K470" s="20"/>
      <c r="L470" s="20"/>
      <c r="M470" s="49"/>
      <c r="N470" s="49"/>
      <c r="O470" s="50"/>
      <c r="P470" s="9" t="str">
        <f t="shared" si="33"/>
        <v/>
      </c>
      <c r="Q470" s="9" t="str">
        <f t="shared" si="32"/>
        <v/>
      </c>
    </row>
    <row r="471" spans="1:17" ht="18.75" customHeight="1" x14ac:dyDescent="0.15">
      <c r="A471" s="22" t="str">
        <f>IF($C$3&amp;$C$4&amp;$C$5&lt;&gt;"",VLOOKUP($C$3&amp;$C$4&amp;$C$5,団体コード!A$2:B$182,2,FALSE),"")</f>
        <v/>
      </c>
      <c r="B471" s="21" t="str">
        <f t="shared" si="30"/>
        <v/>
      </c>
      <c r="C471" s="6" t="str">
        <f>IF(F471="","",IFERROR(VLOOKUP(B471,データ!$A$1:$B$12,2,FALSE),"エラー"))</f>
        <v/>
      </c>
      <c r="D471" s="6" t="str">
        <f t="shared" si="31"/>
        <v/>
      </c>
      <c r="E471" s="28" t="str">
        <f>IF(F471="","",IFERROR(VLOOKUP(D471,データ!$D$1:$E$9,2,FALSE),"エラー"))</f>
        <v/>
      </c>
      <c r="F471" s="35"/>
      <c r="G471" s="19"/>
      <c r="H471" s="19"/>
      <c r="I471" s="20"/>
      <c r="J471" s="20"/>
      <c r="K471" s="20"/>
      <c r="L471" s="20"/>
      <c r="M471" s="49"/>
      <c r="N471" s="49"/>
      <c r="O471" s="50"/>
      <c r="P471" s="9" t="str">
        <f t="shared" si="33"/>
        <v/>
      </c>
      <c r="Q471" s="9" t="str">
        <f t="shared" si="32"/>
        <v/>
      </c>
    </row>
    <row r="472" spans="1:17" ht="18.75" customHeight="1" x14ac:dyDescent="0.15">
      <c r="A472" s="22" t="str">
        <f>IF($C$3&amp;$C$4&amp;$C$5&lt;&gt;"",VLOOKUP($C$3&amp;$C$4&amp;$C$5,団体コード!A$2:B$182,2,FALSE),"")</f>
        <v/>
      </c>
      <c r="B472" s="21" t="str">
        <f t="shared" si="30"/>
        <v/>
      </c>
      <c r="C472" s="6" t="str">
        <f>IF(F472="","",IFERROR(VLOOKUP(B472,データ!$A$1:$B$12,2,FALSE),"エラー"))</f>
        <v/>
      </c>
      <c r="D472" s="6" t="str">
        <f t="shared" si="31"/>
        <v/>
      </c>
      <c r="E472" s="28" t="str">
        <f>IF(F472="","",IFERROR(VLOOKUP(D472,データ!$D$1:$E$9,2,FALSE),"エラー"))</f>
        <v/>
      </c>
      <c r="F472" s="35"/>
      <c r="G472" s="19"/>
      <c r="H472" s="19"/>
      <c r="I472" s="20"/>
      <c r="J472" s="20"/>
      <c r="K472" s="20"/>
      <c r="L472" s="20"/>
      <c r="M472" s="49"/>
      <c r="N472" s="49"/>
      <c r="O472" s="50"/>
      <c r="P472" s="9" t="str">
        <f t="shared" si="33"/>
        <v/>
      </c>
      <c r="Q472" s="9" t="str">
        <f t="shared" si="32"/>
        <v/>
      </c>
    </row>
    <row r="473" spans="1:17" ht="18.75" customHeight="1" x14ac:dyDescent="0.15">
      <c r="A473" s="22" t="str">
        <f>IF($C$3&amp;$C$4&amp;$C$5&lt;&gt;"",VLOOKUP($C$3&amp;$C$4&amp;$C$5,団体コード!A$2:B$182,2,FALSE),"")</f>
        <v/>
      </c>
      <c r="B473" s="21" t="str">
        <f t="shared" si="30"/>
        <v/>
      </c>
      <c r="C473" s="6" t="str">
        <f>IF(F473="","",IFERROR(VLOOKUP(B473,データ!$A$1:$B$12,2,FALSE),"エラー"))</f>
        <v/>
      </c>
      <c r="D473" s="6" t="str">
        <f t="shared" si="31"/>
        <v/>
      </c>
      <c r="E473" s="28" t="str">
        <f>IF(F473="","",IFERROR(VLOOKUP(D473,データ!$D$1:$E$9,2,FALSE),"エラー"))</f>
        <v/>
      </c>
      <c r="F473" s="35"/>
      <c r="G473" s="19"/>
      <c r="H473" s="19"/>
      <c r="I473" s="20"/>
      <c r="J473" s="20"/>
      <c r="K473" s="20"/>
      <c r="L473" s="20"/>
      <c r="M473" s="49"/>
      <c r="N473" s="49"/>
      <c r="O473" s="50"/>
      <c r="P473" s="9" t="str">
        <f t="shared" si="33"/>
        <v/>
      </c>
      <c r="Q473" s="9" t="str">
        <f t="shared" si="32"/>
        <v/>
      </c>
    </row>
    <row r="474" spans="1:17" ht="18.75" customHeight="1" x14ac:dyDescent="0.15">
      <c r="A474" s="22" t="str">
        <f>IF($C$3&amp;$C$4&amp;$C$5&lt;&gt;"",VLOOKUP($C$3&amp;$C$4&amp;$C$5,団体コード!A$2:B$182,2,FALSE),"")</f>
        <v/>
      </c>
      <c r="B474" s="21" t="str">
        <f t="shared" si="30"/>
        <v/>
      </c>
      <c r="C474" s="6" t="str">
        <f>IF(F474="","",IFERROR(VLOOKUP(B474,データ!$A$1:$B$12,2,FALSE),"エラー"))</f>
        <v/>
      </c>
      <c r="D474" s="6" t="str">
        <f t="shared" si="31"/>
        <v/>
      </c>
      <c r="E474" s="28" t="str">
        <f>IF(F474="","",IFERROR(VLOOKUP(D474,データ!$D$1:$E$9,2,FALSE),"エラー"))</f>
        <v/>
      </c>
      <c r="F474" s="35"/>
      <c r="G474" s="19"/>
      <c r="H474" s="19"/>
      <c r="I474" s="20"/>
      <c r="J474" s="20"/>
      <c r="K474" s="20"/>
      <c r="L474" s="20"/>
      <c r="M474" s="49"/>
      <c r="N474" s="49"/>
      <c r="O474" s="50"/>
      <c r="P474" s="9" t="str">
        <f t="shared" si="33"/>
        <v/>
      </c>
      <c r="Q474" s="9" t="str">
        <f t="shared" si="32"/>
        <v/>
      </c>
    </row>
    <row r="475" spans="1:17" ht="18.75" customHeight="1" x14ac:dyDescent="0.15">
      <c r="A475" s="22" t="str">
        <f>IF($C$3&amp;$C$4&amp;$C$5&lt;&gt;"",VLOOKUP($C$3&amp;$C$4&amp;$C$5,団体コード!A$2:B$182,2,FALSE),"")</f>
        <v/>
      </c>
      <c r="B475" s="21" t="str">
        <f t="shared" si="30"/>
        <v/>
      </c>
      <c r="C475" s="6" t="str">
        <f>IF(F475="","",IFERROR(VLOOKUP(B475,データ!$A$1:$B$12,2,FALSE),"エラー"))</f>
        <v/>
      </c>
      <c r="D475" s="6" t="str">
        <f t="shared" si="31"/>
        <v/>
      </c>
      <c r="E475" s="28" t="str">
        <f>IF(F475="","",IFERROR(VLOOKUP(D475,データ!$D$1:$E$9,2,FALSE),"エラー"))</f>
        <v/>
      </c>
      <c r="F475" s="35"/>
      <c r="G475" s="19"/>
      <c r="H475" s="19"/>
      <c r="I475" s="20"/>
      <c r="J475" s="20"/>
      <c r="K475" s="20"/>
      <c r="L475" s="20"/>
      <c r="M475" s="49"/>
      <c r="N475" s="49"/>
      <c r="O475" s="50"/>
      <c r="P475" s="9" t="str">
        <f t="shared" si="33"/>
        <v/>
      </c>
      <c r="Q475" s="9" t="str">
        <f t="shared" si="32"/>
        <v/>
      </c>
    </row>
    <row r="476" spans="1:17" ht="18.75" customHeight="1" x14ac:dyDescent="0.15">
      <c r="A476" s="22" t="str">
        <f>IF($C$3&amp;$C$4&amp;$C$5&lt;&gt;"",VLOOKUP($C$3&amp;$C$4&amp;$C$5,団体コード!A$2:B$182,2,FALSE),"")</f>
        <v/>
      </c>
      <c r="B476" s="21" t="str">
        <f t="shared" si="30"/>
        <v/>
      </c>
      <c r="C476" s="6" t="str">
        <f>IF(F476="","",IFERROR(VLOOKUP(B476,データ!$A$1:$B$12,2,FALSE),"エラー"))</f>
        <v/>
      </c>
      <c r="D476" s="6" t="str">
        <f t="shared" si="31"/>
        <v/>
      </c>
      <c r="E476" s="28" t="str">
        <f>IF(F476="","",IFERROR(VLOOKUP(D476,データ!$D$1:$E$9,2,FALSE),"エラー"))</f>
        <v/>
      </c>
      <c r="F476" s="35"/>
      <c r="G476" s="19"/>
      <c r="H476" s="19"/>
      <c r="I476" s="20"/>
      <c r="J476" s="20"/>
      <c r="K476" s="20"/>
      <c r="L476" s="20"/>
      <c r="M476" s="49"/>
      <c r="N476" s="49"/>
      <c r="O476" s="50"/>
      <c r="P476" s="9" t="str">
        <f t="shared" si="33"/>
        <v/>
      </c>
      <c r="Q476" s="9" t="str">
        <f t="shared" si="32"/>
        <v/>
      </c>
    </row>
    <row r="477" spans="1:17" ht="18.75" customHeight="1" x14ac:dyDescent="0.15">
      <c r="A477" s="22" t="str">
        <f>IF($C$3&amp;$C$4&amp;$C$5&lt;&gt;"",VLOOKUP($C$3&amp;$C$4&amp;$C$5,団体コード!A$2:B$182,2,FALSE),"")</f>
        <v/>
      </c>
      <c r="B477" s="21" t="str">
        <f t="shared" si="30"/>
        <v/>
      </c>
      <c r="C477" s="6" t="str">
        <f>IF(F477="","",IFERROR(VLOOKUP(B477,データ!$A$1:$B$12,2,FALSE),"エラー"))</f>
        <v/>
      </c>
      <c r="D477" s="6" t="str">
        <f t="shared" si="31"/>
        <v/>
      </c>
      <c r="E477" s="28" t="str">
        <f>IF(F477="","",IFERROR(VLOOKUP(D477,データ!$D$1:$E$9,2,FALSE),"エラー"))</f>
        <v/>
      </c>
      <c r="F477" s="35"/>
      <c r="G477" s="19"/>
      <c r="H477" s="19"/>
      <c r="I477" s="20"/>
      <c r="J477" s="20"/>
      <c r="K477" s="20"/>
      <c r="L477" s="20"/>
      <c r="M477" s="49"/>
      <c r="N477" s="49"/>
      <c r="O477" s="50"/>
      <c r="P477" s="9" t="str">
        <f t="shared" si="33"/>
        <v/>
      </c>
      <c r="Q477" s="9" t="str">
        <f t="shared" si="32"/>
        <v/>
      </c>
    </row>
    <row r="478" spans="1:17" ht="18.75" customHeight="1" x14ac:dyDescent="0.15">
      <c r="A478" s="22" t="str">
        <f>IF($C$3&amp;$C$4&amp;$C$5&lt;&gt;"",VLOOKUP($C$3&amp;$C$4&amp;$C$5,団体コード!A$2:B$182,2,FALSE),"")</f>
        <v/>
      </c>
      <c r="B478" s="21" t="str">
        <f t="shared" si="30"/>
        <v/>
      </c>
      <c r="C478" s="6" t="str">
        <f>IF(F478="","",IFERROR(VLOOKUP(B478,データ!$A$1:$B$12,2,FALSE),"エラー"))</f>
        <v/>
      </c>
      <c r="D478" s="6" t="str">
        <f t="shared" si="31"/>
        <v/>
      </c>
      <c r="E478" s="28" t="str">
        <f>IF(F478="","",IFERROR(VLOOKUP(D478,データ!$D$1:$E$9,2,FALSE),"エラー"))</f>
        <v/>
      </c>
      <c r="F478" s="35"/>
      <c r="G478" s="19"/>
      <c r="H478" s="19"/>
      <c r="I478" s="20"/>
      <c r="J478" s="20"/>
      <c r="K478" s="20"/>
      <c r="L478" s="20"/>
      <c r="M478" s="49"/>
      <c r="N478" s="49"/>
      <c r="O478" s="50"/>
      <c r="P478" s="9" t="str">
        <f t="shared" si="33"/>
        <v/>
      </c>
      <c r="Q478" s="9" t="str">
        <f t="shared" si="32"/>
        <v/>
      </c>
    </row>
    <row r="479" spans="1:17" ht="18.75" customHeight="1" x14ac:dyDescent="0.15">
      <c r="A479" s="22" t="str">
        <f>IF($C$3&amp;$C$4&amp;$C$5&lt;&gt;"",VLOOKUP($C$3&amp;$C$4&amp;$C$5,団体コード!A$2:B$182,2,FALSE),"")</f>
        <v/>
      </c>
      <c r="B479" s="21" t="str">
        <f t="shared" si="30"/>
        <v/>
      </c>
      <c r="C479" s="6" t="str">
        <f>IF(F479="","",IFERROR(VLOOKUP(B479,データ!$A$1:$B$12,2,FALSE),"エラー"))</f>
        <v/>
      </c>
      <c r="D479" s="6" t="str">
        <f t="shared" si="31"/>
        <v/>
      </c>
      <c r="E479" s="28" t="str">
        <f>IF(F479="","",IFERROR(VLOOKUP(D479,データ!$D$1:$E$9,2,FALSE),"エラー"))</f>
        <v/>
      </c>
      <c r="F479" s="35"/>
      <c r="G479" s="19"/>
      <c r="H479" s="19"/>
      <c r="I479" s="20"/>
      <c r="J479" s="20"/>
      <c r="K479" s="20"/>
      <c r="L479" s="20"/>
      <c r="M479" s="49"/>
      <c r="N479" s="49"/>
      <c r="O479" s="50"/>
      <c r="P479" s="9" t="str">
        <f t="shared" si="33"/>
        <v/>
      </c>
      <c r="Q479" s="9" t="str">
        <f t="shared" si="32"/>
        <v/>
      </c>
    </row>
    <row r="480" spans="1:17" ht="18.75" customHeight="1" x14ac:dyDescent="0.15">
      <c r="A480" s="22" t="str">
        <f>IF($C$3&amp;$C$4&amp;$C$5&lt;&gt;"",VLOOKUP($C$3&amp;$C$4&amp;$C$5,団体コード!A$2:B$182,2,FALSE),"")</f>
        <v/>
      </c>
      <c r="B480" s="21" t="str">
        <f t="shared" si="30"/>
        <v/>
      </c>
      <c r="C480" s="6" t="str">
        <f>IF(F480="","",IFERROR(VLOOKUP(B480,データ!$A$1:$B$12,2,FALSE),"エラー"))</f>
        <v/>
      </c>
      <c r="D480" s="6" t="str">
        <f t="shared" si="31"/>
        <v/>
      </c>
      <c r="E480" s="28" t="str">
        <f>IF(F480="","",IFERROR(VLOOKUP(D480,データ!$D$1:$E$9,2,FALSE),"エラー"))</f>
        <v/>
      </c>
      <c r="F480" s="35"/>
      <c r="G480" s="19"/>
      <c r="H480" s="19"/>
      <c r="I480" s="20"/>
      <c r="J480" s="20"/>
      <c r="K480" s="20"/>
      <c r="L480" s="20"/>
      <c r="M480" s="49"/>
      <c r="N480" s="49"/>
      <c r="O480" s="50"/>
      <c r="P480" s="9" t="str">
        <f t="shared" si="33"/>
        <v/>
      </c>
      <c r="Q480" s="9" t="str">
        <f t="shared" si="32"/>
        <v/>
      </c>
    </row>
    <row r="481" spans="1:17" ht="18.75" customHeight="1" x14ac:dyDescent="0.15">
      <c r="A481" s="22" t="str">
        <f>IF($C$3&amp;$C$4&amp;$C$5&lt;&gt;"",VLOOKUP($C$3&amp;$C$4&amp;$C$5,団体コード!A$2:B$182,2,FALSE),"")</f>
        <v/>
      </c>
      <c r="B481" s="21" t="str">
        <f t="shared" si="30"/>
        <v/>
      </c>
      <c r="C481" s="6" t="str">
        <f>IF(F481="","",IFERROR(VLOOKUP(B481,データ!$A$1:$B$12,2,FALSE),"エラー"))</f>
        <v/>
      </c>
      <c r="D481" s="6" t="str">
        <f t="shared" si="31"/>
        <v/>
      </c>
      <c r="E481" s="28" t="str">
        <f>IF(F481="","",IFERROR(VLOOKUP(D481,データ!$D$1:$E$9,2,FALSE),"エラー"))</f>
        <v/>
      </c>
      <c r="F481" s="35"/>
      <c r="G481" s="19"/>
      <c r="H481" s="19"/>
      <c r="I481" s="20"/>
      <c r="J481" s="20"/>
      <c r="K481" s="20"/>
      <c r="L481" s="20"/>
      <c r="M481" s="49"/>
      <c r="N481" s="49"/>
      <c r="O481" s="50"/>
      <c r="P481" s="9" t="str">
        <f t="shared" si="33"/>
        <v/>
      </c>
      <c r="Q481" s="9" t="str">
        <f t="shared" si="32"/>
        <v/>
      </c>
    </row>
    <row r="482" spans="1:17" ht="18.75" customHeight="1" x14ac:dyDescent="0.15">
      <c r="A482" s="22" t="str">
        <f>IF($C$3&amp;$C$4&amp;$C$5&lt;&gt;"",VLOOKUP($C$3&amp;$C$4&amp;$C$5,団体コード!A$2:B$182,2,FALSE),"")</f>
        <v/>
      </c>
      <c r="B482" s="21" t="str">
        <f t="shared" si="30"/>
        <v/>
      </c>
      <c r="C482" s="6" t="str">
        <f>IF(F482="","",IFERROR(VLOOKUP(B482,データ!$A$1:$B$12,2,FALSE),"エラー"))</f>
        <v/>
      </c>
      <c r="D482" s="6" t="str">
        <f t="shared" si="31"/>
        <v/>
      </c>
      <c r="E482" s="28" t="str">
        <f>IF(F482="","",IFERROR(VLOOKUP(D482,データ!$D$1:$E$9,2,FALSE),"エラー"))</f>
        <v/>
      </c>
      <c r="F482" s="35"/>
      <c r="G482" s="19"/>
      <c r="H482" s="19"/>
      <c r="I482" s="20"/>
      <c r="J482" s="20"/>
      <c r="K482" s="20"/>
      <c r="L482" s="20"/>
      <c r="M482" s="49"/>
      <c r="N482" s="49"/>
      <c r="O482" s="50"/>
      <c r="P482" s="9" t="str">
        <f t="shared" si="33"/>
        <v/>
      </c>
      <c r="Q482" s="9" t="str">
        <f t="shared" si="32"/>
        <v/>
      </c>
    </row>
    <row r="483" spans="1:17" ht="18.75" customHeight="1" x14ac:dyDescent="0.15">
      <c r="A483" s="22" t="str">
        <f>IF($C$3&amp;$C$4&amp;$C$5&lt;&gt;"",VLOOKUP($C$3&amp;$C$4&amp;$C$5,団体コード!A$2:B$182,2,FALSE),"")</f>
        <v/>
      </c>
      <c r="B483" s="21" t="str">
        <f t="shared" si="30"/>
        <v/>
      </c>
      <c r="C483" s="6" t="str">
        <f>IF(F483="","",IFERROR(VLOOKUP(B483,データ!$A$1:$B$12,2,FALSE),"エラー"))</f>
        <v/>
      </c>
      <c r="D483" s="6" t="str">
        <f t="shared" si="31"/>
        <v/>
      </c>
      <c r="E483" s="28" t="str">
        <f>IF(F483="","",IFERROR(VLOOKUP(D483,データ!$D$1:$E$9,2,FALSE),"エラー"))</f>
        <v/>
      </c>
      <c r="F483" s="35"/>
      <c r="G483" s="19"/>
      <c r="H483" s="19"/>
      <c r="I483" s="20"/>
      <c r="J483" s="20"/>
      <c r="K483" s="20"/>
      <c r="L483" s="20"/>
      <c r="M483" s="49"/>
      <c r="N483" s="49"/>
      <c r="O483" s="50"/>
      <c r="P483" s="9" t="str">
        <f t="shared" si="33"/>
        <v/>
      </c>
      <c r="Q483" s="9" t="str">
        <f t="shared" si="32"/>
        <v/>
      </c>
    </row>
    <row r="484" spans="1:17" ht="18.75" customHeight="1" x14ac:dyDescent="0.15">
      <c r="A484" s="22" t="str">
        <f>IF($C$3&amp;$C$4&amp;$C$5&lt;&gt;"",VLOOKUP($C$3&amp;$C$4&amp;$C$5,団体コード!A$2:B$182,2,FALSE),"")</f>
        <v/>
      </c>
      <c r="B484" s="21" t="str">
        <f t="shared" si="30"/>
        <v/>
      </c>
      <c r="C484" s="6" t="str">
        <f>IF(F484="","",IFERROR(VLOOKUP(B484,データ!$A$1:$B$12,2,FALSE),"エラー"))</f>
        <v/>
      </c>
      <c r="D484" s="6" t="str">
        <f t="shared" si="31"/>
        <v/>
      </c>
      <c r="E484" s="28" t="str">
        <f>IF(F484="","",IFERROR(VLOOKUP(D484,データ!$D$1:$E$9,2,FALSE),"エラー"))</f>
        <v/>
      </c>
      <c r="F484" s="35"/>
      <c r="G484" s="19"/>
      <c r="H484" s="19"/>
      <c r="I484" s="20"/>
      <c r="J484" s="20"/>
      <c r="K484" s="20"/>
      <c r="L484" s="20"/>
      <c r="M484" s="49"/>
      <c r="N484" s="49"/>
      <c r="O484" s="50"/>
      <c r="P484" s="9" t="str">
        <f t="shared" si="33"/>
        <v/>
      </c>
      <c r="Q484" s="9" t="str">
        <f t="shared" si="32"/>
        <v/>
      </c>
    </row>
    <row r="485" spans="1:17" ht="18.75" customHeight="1" x14ac:dyDescent="0.15">
      <c r="A485" s="22" t="str">
        <f>IF($C$3&amp;$C$4&amp;$C$5&lt;&gt;"",VLOOKUP($C$3&amp;$C$4&amp;$C$5,団体コード!A$2:B$182,2,FALSE),"")</f>
        <v/>
      </c>
      <c r="B485" s="21" t="str">
        <f t="shared" si="30"/>
        <v/>
      </c>
      <c r="C485" s="6" t="str">
        <f>IF(F485="","",IFERROR(VLOOKUP(B485,データ!$A$1:$B$12,2,FALSE),"エラー"))</f>
        <v/>
      </c>
      <c r="D485" s="6" t="str">
        <f t="shared" si="31"/>
        <v/>
      </c>
      <c r="E485" s="28" t="str">
        <f>IF(F485="","",IFERROR(VLOOKUP(D485,データ!$D$1:$E$9,2,FALSE),"エラー"))</f>
        <v/>
      </c>
      <c r="F485" s="35"/>
      <c r="G485" s="19"/>
      <c r="H485" s="19"/>
      <c r="I485" s="20"/>
      <c r="J485" s="20"/>
      <c r="K485" s="20"/>
      <c r="L485" s="20"/>
      <c r="M485" s="49"/>
      <c r="N485" s="49"/>
      <c r="O485" s="50"/>
      <c r="P485" s="9" t="str">
        <f t="shared" si="33"/>
        <v/>
      </c>
      <c r="Q485" s="9" t="str">
        <f t="shared" si="32"/>
        <v/>
      </c>
    </row>
    <row r="486" spans="1:17" ht="18.75" customHeight="1" x14ac:dyDescent="0.15">
      <c r="A486" s="22" t="str">
        <f>IF($C$3&amp;$C$4&amp;$C$5&lt;&gt;"",VLOOKUP($C$3&amp;$C$4&amp;$C$5,団体コード!A$2:B$182,2,FALSE),"")</f>
        <v/>
      </c>
      <c r="B486" s="21" t="str">
        <f t="shared" si="30"/>
        <v/>
      </c>
      <c r="C486" s="6" t="str">
        <f>IF(F486="","",IFERROR(VLOOKUP(B486,データ!$A$1:$B$12,2,FALSE),"エラー"))</f>
        <v/>
      </c>
      <c r="D486" s="6" t="str">
        <f t="shared" si="31"/>
        <v/>
      </c>
      <c r="E486" s="28" t="str">
        <f>IF(F486="","",IFERROR(VLOOKUP(D486,データ!$D$1:$E$9,2,FALSE),"エラー"))</f>
        <v/>
      </c>
      <c r="F486" s="35"/>
      <c r="G486" s="19"/>
      <c r="H486" s="19"/>
      <c r="I486" s="20"/>
      <c r="J486" s="20"/>
      <c r="K486" s="20"/>
      <c r="L486" s="20"/>
      <c r="M486" s="49"/>
      <c r="N486" s="49"/>
      <c r="O486" s="50"/>
      <c r="P486" s="9" t="str">
        <f t="shared" si="33"/>
        <v/>
      </c>
      <c r="Q486" s="9" t="str">
        <f t="shared" si="32"/>
        <v/>
      </c>
    </row>
    <row r="487" spans="1:17" ht="18.75" customHeight="1" x14ac:dyDescent="0.15">
      <c r="A487" s="22" t="str">
        <f>IF($C$3&amp;$C$4&amp;$C$5&lt;&gt;"",VLOOKUP($C$3&amp;$C$4&amp;$C$5,団体コード!A$2:B$182,2,FALSE),"")</f>
        <v/>
      </c>
      <c r="B487" s="21" t="str">
        <f t="shared" si="30"/>
        <v/>
      </c>
      <c r="C487" s="6" t="str">
        <f>IF(F487="","",IFERROR(VLOOKUP(B487,データ!$A$1:$B$12,2,FALSE),"エラー"))</f>
        <v/>
      </c>
      <c r="D487" s="6" t="str">
        <f t="shared" si="31"/>
        <v/>
      </c>
      <c r="E487" s="28" t="str">
        <f>IF(F487="","",IFERROR(VLOOKUP(D487,データ!$D$1:$E$9,2,FALSE),"エラー"))</f>
        <v/>
      </c>
      <c r="F487" s="35"/>
      <c r="G487" s="19"/>
      <c r="H487" s="19"/>
      <c r="I487" s="20"/>
      <c r="J487" s="20"/>
      <c r="K487" s="20"/>
      <c r="L487" s="20"/>
      <c r="M487" s="49"/>
      <c r="N487" s="49"/>
      <c r="O487" s="50"/>
      <c r="P487" s="9" t="str">
        <f t="shared" si="33"/>
        <v/>
      </c>
      <c r="Q487" s="9" t="str">
        <f t="shared" si="32"/>
        <v/>
      </c>
    </row>
    <row r="488" spans="1:17" ht="18.75" customHeight="1" x14ac:dyDescent="0.15">
      <c r="A488" s="22" t="str">
        <f>IF($C$3&amp;$C$4&amp;$C$5&lt;&gt;"",VLOOKUP($C$3&amp;$C$4&amp;$C$5,団体コード!A$2:B$182,2,FALSE),"")</f>
        <v/>
      </c>
      <c r="B488" s="21" t="str">
        <f t="shared" si="30"/>
        <v/>
      </c>
      <c r="C488" s="6" t="str">
        <f>IF(F488="","",IFERROR(VLOOKUP(B488,データ!$A$1:$B$12,2,FALSE),"エラー"))</f>
        <v/>
      </c>
      <c r="D488" s="6" t="str">
        <f t="shared" si="31"/>
        <v/>
      </c>
      <c r="E488" s="28" t="str">
        <f>IF(F488="","",IFERROR(VLOOKUP(D488,データ!$D$1:$E$9,2,FALSE),"エラー"))</f>
        <v/>
      </c>
      <c r="F488" s="35"/>
      <c r="G488" s="19"/>
      <c r="H488" s="19"/>
      <c r="I488" s="20"/>
      <c r="J488" s="20"/>
      <c r="K488" s="20"/>
      <c r="L488" s="20"/>
      <c r="M488" s="49"/>
      <c r="N488" s="49"/>
      <c r="O488" s="50"/>
      <c r="P488" s="9" t="str">
        <f t="shared" si="33"/>
        <v/>
      </c>
      <c r="Q488" s="9" t="str">
        <f t="shared" si="32"/>
        <v/>
      </c>
    </row>
    <row r="489" spans="1:17" ht="18.75" customHeight="1" x14ac:dyDescent="0.15">
      <c r="A489" s="22" t="str">
        <f>IF($C$3&amp;$C$4&amp;$C$5&lt;&gt;"",VLOOKUP($C$3&amp;$C$4&amp;$C$5,団体コード!A$2:B$182,2,FALSE),"")</f>
        <v/>
      </c>
      <c r="B489" s="21" t="str">
        <f t="shared" si="30"/>
        <v/>
      </c>
      <c r="C489" s="6" t="str">
        <f>IF(F489="","",IFERROR(VLOOKUP(B489,データ!$A$1:$B$12,2,FALSE),"エラー"))</f>
        <v/>
      </c>
      <c r="D489" s="6" t="str">
        <f t="shared" si="31"/>
        <v/>
      </c>
      <c r="E489" s="28" t="str">
        <f>IF(F489="","",IFERROR(VLOOKUP(D489,データ!$D$1:$E$9,2,FALSE),"エラー"))</f>
        <v/>
      </c>
      <c r="F489" s="35"/>
      <c r="G489" s="19"/>
      <c r="H489" s="19"/>
      <c r="I489" s="20"/>
      <c r="J489" s="20"/>
      <c r="K489" s="20"/>
      <c r="L489" s="20"/>
      <c r="M489" s="49"/>
      <c r="N489" s="49"/>
      <c r="O489" s="50"/>
      <c r="P489" s="9" t="str">
        <f t="shared" si="33"/>
        <v/>
      </c>
      <c r="Q489" s="9" t="str">
        <f t="shared" si="32"/>
        <v/>
      </c>
    </row>
    <row r="490" spans="1:17" ht="18.75" customHeight="1" x14ac:dyDescent="0.15">
      <c r="A490" s="22" t="str">
        <f>IF($C$3&amp;$C$4&amp;$C$5&lt;&gt;"",VLOOKUP($C$3&amp;$C$4&amp;$C$5,団体コード!A$2:B$182,2,FALSE),"")</f>
        <v/>
      </c>
      <c r="B490" s="21" t="str">
        <f t="shared" si="30"/>
        <v/>
      </c>
      <c r="C490" s="6" t="str">
        <f>IF(F490="","",IFERROR(VLOOKUP(B490,データ!$A$1:$B$12,2,FALSE),"エラー"))</f>
        <v/>
      </c>
      <c r="D490" s="6" t="str">
        <f t="shared" si="31"/>
        <v/>
      </c>
      <c r="E490" s="28" t="str">
        <f>IF(F490="","",IFERROR(VLOOKUP(D490,データ!$D$1:$E$9,2,FALSE),"エラー"))</f>
        <v/>
      </c>
      <c r="F490" s="35"/>
      <c r="G490" s="19"/>
      <c r="H490" s="19"/>
      <c r="I490" s="20"/>
      <c r="J490" s="20"/>
      <c r="K490" s="20"/>
      <c r="L490" s="20"/>
      <c r="M490" s="49"/>
      <c r="N490" s="49"/>
      <c r="O490" s="50"/>
      <c r="P490" s="9" t="str">
        <f t="shared" si="33"/>
        <v/>
      </c>
      <c r="Q490" s="9" t="str">
        <f t="shared" si="32"/>
        <v/>
      </c>
    </row>
    <row r="491" spans="1:17" ht="18.75" customHeight="1" x14ac:dyDescent="0.15">
      <c r="A491" s="22" t="str">
        <f>IF($C$3&amp;$C$4&amp;$C$5&lt;&gt;"",VLOOKUP($C$3&amp;$C$4&amp;$C$5,団体コード!A$2:B$182,2,FALSE),"")</f>
        <v/>
      </c>
      <c r="B491" s="21" t="str">
        <f t="shared" si="30"/>
        <v/>
      </c>
      <c r="C491" s="6" t="str">
        <f>IF(F491="","",IFERROR(VLOOKUP(B491,データ!$A$1:$B$12,2,FALSE),"エラー"))</f>
        <v/>
      </c>
      <c r="D491" s="6" t="str">
        <f t="shared" si="31"/>
        <v/>
      </c>
      <c r="E491" s="28" t="str">
        <f>IF(F491="","",IFERROR(VLOOKUP(D491,データ!$D$1:$E$9,2,FALSE),"エラー"))</f>
        <v/>
      </c>
      <c r="F491" s="35"/>
      <c r="G491" s="19"/>
      <c r="H491" s="19"/>
      <c r="I491" s="20"/>
      <c r="J491" s="20"/>
      <c r="K491" s="20"/>
      <c r="L491" s="20"/>
      <c r="M491" s="49"/>
      <c r="N491" s="49"/>
      <c r="O491" s="50"/>
      <c r="P491" s="9" t="str">
        <f t="shared" si="33"/>
        <v/>
      </c>
      <c r="Q491" s="9" t="str">
        <f t="shared" si="32"/>
        <v/>
      </c>
    </row>
    <row r="492" spans="1:17" ht="18.75" customHeight="1" x14ac:dyDescent="0.15">
      <c r="A492" s="22" t="str">
        <f>IF($C$3&amp;$C$4&amp;$C$5&lt;&gt;"",VLOOKUP($C$3&amp;$C$4&amp;$C$5,団体コード!A$2:B$182,2,FALSE),"")</f>
        <v/>
      </c>
      <c r="B492" s="21" t="str">
        <f t="shared" si="30"/>
        <v/>
      </c>
      <c r="C492" s="6" t="str">
        <f>IF(F492="","",IFERROR(VLOOKUP(B492,データ!$A$1:$B$12,2,FALSE),"エラー"))</f>
        <v/>
      </c>
      <c r="D492" s="6" t="str">
        <f t="shared" si="31"/>
        <v/>
      </c>
      <c r="E492" s="28" t="str">
        <f>IF(F492="","",IFERROR(VLOOKUP(D492,データ!$D$1:$E$9,2,FALSE),"エラー"))</f>
        <v/>
      </c>
      <c r="F492" s="35"/>
      <c r="G492" s="19"/>
      <c r="H492" s="19"/>
      <c r="I492" s="20"/>
      <c r="J492" s="20"/>
      <c r="K492" s="20"/>
      <c r="L492" s="20"/>
      <c r="M492" s="49"/>
      <c r="N492" s="49"/>
      <c r="O492" s="50"/>
      <c r="P492" s="9" t="str">
        <f t="shared" si="33"/>
        <v/>
      </c>
      <c r="Q492" s="9" t="str">
        <f t="shared" si="32"/>
        <v/>
      </c>
    </row>
    <row r="493" spans="1:17" ht="18.75" customHeight="1" x14ac:dyDescent="0.15">
      <c r="A493" s="22" t="str">
        <f>IF($C$3&amp;$C$4&amp;$C$5&lt;&gt;"",VLOOKUP($C$3&amp;$C$4&amp;$C$5,団体コード!A$2:B$182,2,FALSE),"")</f>
        <v/>
      </c>
      <c r="B493" s="21" t="str">
        <f t="shared" si="30"/>
        <v/>
      </c>
      <c r="C493" s="6" t="str">
        <f>IF(F493="","",IFERROR(VLOOKUP(B493,データ!$A$1:$B$12,2,FALSE),"エラー"))</f>
        <v/>
      </c>
      <c r="D493" s="6" t="str">
        <f t="shared" si="31"/>
        <v/>
      </c>
      <c r="E493" s="28" t="str">
        <f>IF(F493="","",IFERROR(VLOOKUP(D493,データ!$D$1:$E$9,2,FALSE),"エラー"))</f>
        <v/>
      </c>
      <c r="F493" s="35"/>
      <c r="G493" s="19"/>
      <c r="H493" s="19"/>
      <c r="I493" s="20"/>
      <c r="J493" s="20"/>
      <c r="K493" s="20"/>
      <c r="L493" s="20"/>
      <c r="M493" s="49"/>
      <c r="N493" s="49"/>
      <c r="O493" s="50"/>
      <c r="P493" s="9" t="str">
        <f t="shared" si="33"/>
        <v/>
      </c>
      <c r="Q493" s="9" t="str">
        <f t="shared" si="32"/>
        <v/>
      </c>
    </row>
    <row r="494" spans="1:17" ht="18.75" customHeight="1" x14ac:dyDescent="0.15">
      <c r="A494" s="22" t="str">
        <f>IF($C$3&amp;$C$4&amp;$C$5&lt;&gt;"",VLOOKUP($C$3&amp;$C$4&amp;$C$5,団体コード!A$2:B$182,2,FALSE),"")</f>
        <v/>
      </c>
      <c r="B494" s="21" t="str">
        <f t="shared" si="30"/>
        <v/>
      </c>
      <c r="C494" s="6" t="str">
        <f>IF(F494="","",IFERROR(VLOOKUP(B494,データ!$A$1:$B$12,2,FALSE),"エラー"))</f>
        <v/>
      </c>
      <c r="D494" s="6" t="str">
        <f t="shared" si="31"/>
        <v/>
      </c>
      <c r="E494" s="28" t="str">
        <f>IF(F494="","",IFERROR(VLOOKUP(D494,データ!$D$1:$E$9,2,FALSE),"エラー"))</f>
        <v/>
      </c>
      <c r="F494" s="35"/>
      <c r="G494" s="19"/>
      <c r="H494" s="19"/>
      <c r="I494" s="20"/>
      <c r="J494" s="20"/>
      <c r="K494" s="20"/>
      <c r="L494" s="20"/>
      <c r="M494" s="49"/>
      <c r="N494" s="49"/>
      <c r="O494" s="50"/>
      <c r="P494" s="9" t="str">
        <f t="shared" si="33"/>
        <v/>
      </c>
      <c r="Q494" s="9" t="str">
        <f t="shared" si="32"/>
        <v/>
      </c>
    </row>
    <row r="495" spans="1:17" ht="18.75" customHeight="1" x14ac:dyDescent="0.15">
      <c r="A495" s="22" t="str">
        <f>IF($C$3&amp;$C$4&amp;$C$5&lt;&gt;"",VLOOKUP($C$3&amp;$C$4&amp;$C$5,団体コード!A$2:B$182,2,FALSE),"")</f>
        <v/>
      </c>
      <c r="B495" s="21" t="str">
        <f t="shared" si="30"/>
        <v/>
      </c>
      <c r="C495" s="6" t="str">
        <f>IF(F495="","",IFERROR(VLOOKUP(B495,データ!$A$1:$B$12,2,FALSE),"エラー"))</f>
        <v/>
      </c>
      <c r="D495" s="6" t="str">
        <f t="shared" si="31"/>
        <v/>
      </c>
      <c r="E495" s="28" t="str">
        <f>IF(F495="","",IFERROR(VLOOKUP(D495,データ!$D$1:$E$9,2,FALSE),"エラー"))</f>
        <v/>
      </c>
      <c r="F495" s="35"/>
      <c r="G495" s="19"/>
      <c r="H495" s="19"/>
      <c r="I495" s="20"/>
      <c r="J495" s="20"/>
      <c r="K495" s="20"/>
      <c r="L495" s="20"/>
      <c r="M495" s="49"/>
      <c r="N495" s="49"/>
      <c r="O495" s="50"/>
      <c r="P495" s="9" t="str">
        <f t="shared" si="33"/>
        <v/>
      </c>
      <c r="Q495" s="9" t="str">
        <f t="shared" si="32"/>
        <v/>
      </c>
    </row>
    <row r="496" spans="1:17" ht="18.75" customHeight="1" x14ac:dyDescent="0.15">
      <c r="A496" s="22" t="str">
        <f>IF($C$3&amp;$C$4&amp;$C$5&lt;&gt;"",VLOOKUP($C$3&amp;$C$4&amp;$C$5,団体コード!A$2:B$182,2,FALSE),"")</f>
        <v/>
      </c>
      <c r="B496" s="21" t="str">
        <f t="shared" si="30"/>
        <v/>
      </c>
      <c r="C496" s="6" t="str">
        <f>IF(F496="","",IFERROR(VLOOKUP(B496,データ!$A$1:$B$12,2,FALSE),"エラー"))</f>
        <v/>
      </c>
      <c r="D496" s="6" t="str">
        <f t="shared" si="31"/>
        <v/>
      </c>
      <c r="E496" s="28" t="str">
        <f>IF(F496="","",IFERROR(VLOOKUP(D496,データ!$D$1:$E$9,2,FALSE),"エラー"))</f>
        <v/>
      </c>
      <c r="F496" s="35"/>
      <c r="G496" s="19"/>
      <c r="H496" s="19"/>
      <c r="I496" s="20"/>
      <c r="J496" s="20"/>
      <c r="K496" s="20"/>
      <c r="L496" s="20"/>
      <c r="M496" s="49"/>
      <c r="N496" s="49"/>
      <c r="O496" s="50"/>
      <c r="P496" s="9" t="str">
        <f t="shared" si="33"/>
        <v/>
      </c>
      <c r="Q496" s="9" t="str">
        <f t="shared" si="32"/>
        <v/>
      </c>
    </row>
    <row r="497" spans="1:17" ht="18.75" customHeight="1" x14ac:dyDescent="0.15">
      <c r="A497" s="22" t="str">
        <f>IF($C$3&amp;$C$4&amp;$C$5&lt;&gt;"",VLOOKUP($C$3&amp;$C$4&amp;$C$5,団体コード!A$2:B$182,2,FALSE),"")</f>
        <v/>
      </c>
      <c r="B497" s="21" t="str">
        <f t="shared" si="30"/>
        <v/>
      </c>
      <c r="C497" s="6" t="str">
        <f>IF(F497="","",IFERROR(VLOOKUP(B497,データ!$A$1:$B$12,2,FALSE),"エラー"))</f>
        <v/>
      </c>
      <c r="D497" s="6" t="str">
        <f t="shared" si="31"/>
        <v/>
      </c>
      <c r="E497" s="28" t="str">
        <f>IF(F497="","",IFERROR(VLOOKUP(D497,データ!$D$1:$E$9,2,FALSE),"エラー"))</f>
        <v/>
      </c>
      <c r="F497" s="35"/>
      <c r="G497" s="19"/>
      <c r="H497" s="19"/>
      <c r="I497" s="20"/>
      <c r="J497" s="20"/>
      <c r="K497" s="20"/>
      <c r="L497" s="20"/>
      <c r="M497" s="49"/>
      <c r="N497" s="49"/>
      <c r="O497" s="50"/>
      <c r="P497" s="9" t="str">
        <f t="shared" si="33"/>
        <v/>
      </c>
      <c r="Q497" s="9" t="str">
        <f t="shared" si="32"/>
        <v/>
      </c>
    </row>
    <row r="498" spans="1:17" ht="18.75" customHeight="1" x14ac:dyDescent="0.15">
      <c r="A498" s="22" t="str">
        <f>IF($C$3&amp;$C$4&amp;$C$5&lt;&gt;"",VLOOKUP($C$3&amp;$C$4&amp;$C$5,団体コード!A$2:B$182,2,FALSE),"")</f>
        <v/>
      </c>
      <c r="B498" s="21" t="str">
        <f t="shared" si="30"/>
        <v/>
      </c>
      <c r="C498" s="6" t="str">
        <f>IF(F498="","",IFERROR(VLOOKUP(B498,データ!$A$1:$B$12,2,FALSE),"エラー"))</f>
        <v/>
      </c>
      <c r="D498" s="6" t="str">
        <f t="shared" si="31"/>
        <v/>
      </c>
      <c r="E498" s="28" t="str">
        <f>IF(F498="","",IFERROR(VLOOKUP(D498,データ!$D$1:$E$9,2,FALSE),"エラー"))</f>
        <v/>
      </c>
      <c r="F498" s="35"/>
      <c r="G498" s="19"/>
      <c r="H498" s="19"/>
      <c r="I498" s="20"/>
      <c r="J498" s="20"/>
      <c r="K498" s="20"/>
      <c r="L498" s="20"/>
      <c r="M498" s="49"/>
      <c r="N498" s="49"/>
      <c r="O498" s="50"/>
      <c r="P498" s="9" t="str">
        <f t="shared" si="33"/>
        <v/>
      </c>
      <c r="Q498" s="9" t="str">
        <f t="shared" si="32"/>
        <v/>
      </c>
    </row>
    <row r="499" spans="1:17" ht="18.75" customHeight="1" x14ac:dyDescent="0.15">
      <c r="A499" s="22" t="str">
        <f>IF($C$3&amp;$C$4&amp;$C$5&lt;&gt;"",VLOOKUP($C$3&amp;$C$4&amp;$C$5,団体コード!A$2:B$182,2,FALSE),"")</f>
        <v/>
      </c>
      <c r="B499" s="21" t="str">
        <f t="shared" si="30"/>
        <v/>
      </c>
      <c r="C499" s="6" t="str">
        <f>IF(F499="","",IFERROR(VLOOKUP(B499,データ!$A$1:$B$12,2,FALSE),"エラー"))</f>
        <v/>
      </c>
      <c r="D499" s="6" t="str">
        <f t="shared" si="31"/>
        <v/>
      </c>
      <c r="E499" s="28" t="str">
        <f>IF(F499="","",IFERROR(VLOOKUP(D499,データ!$D$1:$E$9,2,FALSE),"エラー"))</f>
        <v/>
      </c>
      <c r="F499" s="35"/>
      <c r="G499" s="19"/>
      <c r="H499" s="19"/>
      <c r="I499" s="20"/>
      <c r="J499" s="20"/>
      <c r="K499" s="20"/>
      <c r="L499" s="20"/>
      <c r="M499" s="49"/>
      <c r="N499" s="49"/>
      <c r="O499" s="50"/>
      <c r="P499" s="9" t="str">
        <f t="shared" si="33"/>
        <v/>
      </c>
      <c r="Q499" s="9" t="str">
        <f t="shared" si="32"/>
        <v/>
      </c>
    </row>
    <row r="500" spans="1:17" ht="18.75" customHeight="1" x14ac:dyDescent="0.15">
      <c r="A500" s="22" t="str">
        <f>IF($C$3&amp;$C$4&amp;$C$5&lt;&gt;"",VLOOKUP($C$3&amp;$C$4&amp;$C$5,団体コード!A$2:B$182,2,FALSE),"")</f>
        <v/>
      </c>
      <c r="B500" s="21" t="str">
        <f t="shared" si="30"/>
        <v/>
      </c>
      <c r="C500" s="6" t="str">
        <f>IF(F500="","",IFERROR(VLOOKUP(B500,データ!$A$1:$B$12,2,FALSE),"エラー"))</f>
        <v/>
      </c>
      <c r="D500" s="6" t="str">
        <f t="shared" si="31"/>
        <v/>
      </c>
      <c r="E500" s="28" t="str">
        <f>IF(F500="","",IFERROR(VLOOKUP(D500,データ!$D$1:$E$9,2,FALSE),"エラー"))</f>
        <v/>
      </c>
      <c r="F500" s="35"/>
      <c r="G500" s="19"/>
      <c r="H500" s="19"/>
      <c r="I500" s="20"/>
      <c r="J500" s="20"/>
      <c r="K500" s="20"/>
      <c r="L500" s="20"/>
      <c r="M500" s="49"/>
      <c r="N500" s="49"/>
      <c r="O500" s="50"/>
      <c r="P500" s="9" t="str">
        <f t="shared" si="33"/>
        <v/>
      </c>
      <c r="Q500" s="9" t="str">
        <f t="shared" si="32"/>
        <v/>
      </c>
    </row>
    <row r="501" spans="1:17" ht="18.75" customHeight="1" x14ac:dyDescent="0.15">
      <c r="A501" s="22" t="str">
        <f>IF($C$3&amp;$C$4&amp;$C$5&lt;&gt;"",VLOOKUP($C$3&amp;$C$4&amp;$C$5,団体コード!A$2:B$182,2,FALSE),"")</f>
        <v/>
      </c>
      <c r="B501" s="21" t="str">
        <f t="shared" si="30"/>
        <v/>
      </c>
      <c r="C501" s="6" t="str">
        <f>IF(F501="","",IFERROR(VLOOKUP(B501,データ!$A$1:$B$12,2,FALSE),"エラー"))</f>
        <v/>
      </c>
      <c r="D501" s="6" t="str">
        <f t="shared" si="31"/>
        <v/>
      </c>
      <c r="E501" s="28" t="str">
        <f>IF(F501="","",IFERROR(VLOOKUP(D501,データ!$D$1:$E$9,2,FALSE),"エラー"))</f>
        <v/>
      </c>
      <c r="F501" s="35"/>
      <c r="G501" s="19"/>
      <c r="H501" s="19"/>
      <c r="I501" s="20"/>
      <c r="J501" s="20"/>
      <c r="K501" s="20"/>
      <c r="L501" s="20"/>
      <c r="M501" s="49"/>
      <c r="N501" s="49"/>
      <c r="O501" s="50"/>
      <c r="P501" s="9" t="str">
        <f t="shared" si="33"/>
        <v/>
      </c>
      <c r="Q501" s="9" t="str">
        <f t="shared" si="32"/>
        <v/>
      </c>
    </row>
    <row r="502" spans="1:17" ht="18.75" customHeight="1" x14ac:dyDescent="0.15">
      <c r="A502" s="22" t="str">
        <f>IF($C$3&amp;$C$4&amp;$C$5&lt;&gt;"",VLOOKUP($C$3&amp;$C$4&amp;$C$5,団体コード!A$2:B$182,2,FALSE),"")</f>
        <v/>
      </c>
      <c r="B502" s="21" t="str">
        <f t="shared" si="30"/>
        <v/>
      </c>
      <c r="C502" s="6" t="str">
        <f>IF(F502="","",IFERROR(VLOOKUP(B502,データ!$A$1:$B$12,2,FALSE),"エラー"))</f>
        <v/>
      </c>
      <c r="D502" s="6" t="str">
        <f t="shared" si="31"/>
        <v/>
      </c>
      <c r="E502" s="28" t="str">
        <f>IF(F502="","",IFERROR(VLOOKUP(D502,データ!$D$1:$E$9,2,FALSE),"エラー"))</f>
        <v/>
      </c>
      <c r="F502" s="35"/>
      <c r="G502" s="19"/>
      <c r="H502" s="19"/>
      <c r="I502" s="20"/>
      <c r="J502" s="20"/>
      <c r="K502" s="20"/>
      <c r="L502" s="20"/>
      <c r="M502" s="49"/>
      <c r="N502" s="49"/>
      <c r="O502" s="50"/>
      <c r="P502" s="9" t="str">
        <f t="shared" si="33"/>
        <v/>
      </c>
      <c r="Q502" s="9" t="str">
        <f t="shared" si="32"/>
        <v/>
      </c>
    </row>
    <row r="503" spans="1:17" ht="18.75" customHeight="1" x14ac:dyDescent="0.15">
      <c r="A503" s="22" t="str">
        <f>IF($C$3&amp;$C$4&amp;$C$5&lt;&gt;"",VLOOKUP($C$3&amp;$C$4&amp;$C$5,団体コード!A$2:B$182,2,FALSE),"")</f>
        <v/>
      </c>
      <c r="B503" s="21" t="str">
        <f t="shared" si="30"/>
        <v/>
      </c>
      <c r="C503" s="6" t="str">
        <f>IF(F503="","",IFERROR(VLOOKUP(B503,データ!$A$1:$B$12,2,FALSE),"エラー"))</f>
        <v/>
      </c>
      <c r="D503" s="6" t="str">
        <f t="shared" si="31"/>
        <v/>
      </c>
      <c r="E503" s="28" t="str">
        <f>IF(F503="","",IFERROR(VLOOKUP(D503,データ!$D$1:$E$9,2,FALSE),"エラー"))</f>
        <v/>
      </c>
      <c r="F503" s="35"/>
      <c r="G503" s="19"/>
      <c r="H503" s="19"/>
      <c r="I503" s="20"/>
      <c r="J503" s="20"/>
      <c r="K503" s="20"/>
      <c r="L503" s="20"/>
      <c r="M503" s="49"/>
      <c r="N503" s="49"/>
      <c r="O503" s="50"/>
      <c r="P503" s="9" t="str">
        <f t="shared" si="33"/>
        <v/>
      </c>
      <c r="Q503" s="9" t="str">
        <f t="shared" si="32"/>
        <v/>
      </c>
    </row>
    <row r="504" spans="1:17" ht="18.75" customHeight="1" x14ac:dyDescent="0.15">
      <c r="A504" s="22" t="str">
        <f>IF($C$3&amp;$C$4&amp;$C$5&lt;&gt;"",VLOOKUP($C$3&amp;$C$4&amp;$C$5,団体コード!A$2:B$182,2,FALSE),"")</f>
        <v/>
      </c>
      <c r="B504" s="21" t="str">
        <f t="shared" si="30"/>
        <v/>
      </c>
      <c r="C504" s="6" t="str">
        <f>IF(F504="","",IFERROR(VLOOKUP(B504,データ!$A$1:$B$12,2,FALSE),"エラー"))</f>
        <v/>
      </c>
      <c r="D504" s="6" t="str">
        <f t="shared" si="31"/>
        <v/>
      </c>
      <c r="E504" s="28" t="str">
        <f>IF(F504="","",IFERROR(VLOOKUP(D504,データ!$D$1:$E$9,2,FALSE),"エラー"))</f>
        <v/>
      </c>
      <c r="F504" s="35"/>
      <c r="G504" s="19"/>
      <c r="H504" s="19"/>
      <c r="I504" s="20"/>
      <c r="J504" s="20"/>
      <c r="K504" s="20"/>
      <c r="L504" s="20"/>
      <c r="M504" s="49"/>
      <c r="N504" s="49"/>
      <c r="O504" s="50"/>
      <c r="P504" s="9" t="str">
        <f t="shared" si="33"/>
        <v/>
      </c>
      <c r="Q504" s="9" t="str">
        <f t="shared" si="32"/>
        <v/>
      </c>
    </row>
    <row r="505" spans="1:17" ht="18.75" customHeight="1" x14ac:dyDescent="0.15">
      <c r="A505" s="22" t="str">
        <f>IF($C$3&amp;$C$4&amp;$C$5&lt;&gt;"",VLOOKUP($C$3&amp;$C$4&amp;$C$5,団体コード!A$2:B$182,2,FALSE),"")</f>
        <v/>
      </c>
      <c r="B505" s="21" t="str">
        <f t="shared" si="30"/>
        <v/>
      </c>
      <c r="C505" s="6" t="str">
        <f>IF(F505="","",IFERROR(VLOOKUP(B505,データ!$A$1:$B$12,2,FALSE),"エラー"))</f>
        <v/>
      </c>
      <c r="D505" s="6" t="str">
        <f t="shared" si="31"/>
        <v/>
      </c>
      <c r="E505" s="28" t="str">
        <f>IF(F505="","",IFERROR(VLOOKUP(D505,データ!$D$1:$E$9,2,FALSE),"エラー"))</f>
        <v/>
      </c>
      <c r="F505" s="35"/>
      <c r="G505" s="19"/>
      <c r="H505" s="19"/>
      <c r="I505" s="20"/>
      <c r="J505" s="20"/>
      <c r="K505" s="20"/>
      <c r="L505" s="20"/>
      <c r="M505" s="49"/>
      <c r="N505" s="49"/>
      <c r="O505" s="50"/>
      <c r="P505" s="9" t="str">
        <f t="shared" si="33"/>
        <v/>
      </c>
      <c r="Q505" s="9" t="str">
        <f t="shared" si="32"/>
        <v/>
      </c>
    </row>
    <row r="506" spans="1:17" ht="18.75" customHeight="1" x14ac:dyDescent="0.15">
      <c r="A506" s="22" t="str">
        <f>IF($C$3&amp;$C$4&amp;$C$5&lt;&gt;"",VLOOKUP($C$3&amp;$C$4&amp;$C$5,団体コード!A$2:B$182,2,FALSE),"")</f>
        <v/>
      </c>
      <c r="B506" s="21" t="str">
        <f t="shared" si="30"/>
        <v/>
      </c>
      <c r="C506" s="6" t="str">
        <f>IF(F506="","",IFERROR(VLOOKUP(B506,データ!$A$1:$B$12,2,FALSE),"エラー"))</f>
        <v/>
      </c>
      <c r="D506" s="6" t="str">
        <f t="shared" si="31"/>
        <v/>
      </c>
      <c r="E506" s="28" t="str">
        <f>IF(F506="","",IFERROR(VLOOKUP(D506,データ!$D$1:$E$9,2,FALSE),"エラー"))</f>
        <v/>
      </c>
      <c r="F506" s="35"/>
      <c r="G506" s="19"/>
      <c r="H506" s="19"/>
      <c r="I506" s="20"/>
      <c r="J506" s="20"/>
      <c r="K506" s="20"/>
      <c r="L506" s="20"/>
      <c r="M506" s="49"/>
      <c r="N506" s="49"/>
      <c r="O506" s="50"/>
      <c r="P506" s="9" t="str">
        <f t="shared" si="33"/>
        <v/>
      </c>
      <c r="Q506" s="9" t="str">
        <f t="shared" si="32"/>
        <v/>
      </c>
    </row>
    <row r="507" spans="1:17" ht="18.75" customHeight="1" x14ac:dyDescent="0.15">
      <c r="A507" s="22" t="str">
        <f>IF($C$3&amp;$C$4&amp;$C$5&lt;&gt;"",VLOOKUP($C$3&amp;$C$4&amp;$C$5,団体コード!A$2:B$182,2,FALSE),"")</f>
        <v/>
      </c>
      <c r="B507" s="21" t="str">
        <f t="shared" si="30"/>
        <v/>
      </c>
      <c r="C507" s="6" t="str">
        <f>IF(F507="","",IFERROR(VLOOKUP(B507,データ!$A$1:$B$12,2,FALSE),"エラー"))</f>
        <v/>
      </c>
      <c r="D507" s="6" t="str">
        <f t="shared" si="31"/>
        <v/>
      </c>
      <c r="E507" s="28" t="str">
        <f>IF(F507="","",IFERROR(VLOOKUP(D507,データ!$D$1:$E$9,2,FALSE),"エラー"))</f>
        <v/>
      </c>
      <c r="F507" s="35"/>
      <c r="G507" s="19"/>
      <c r="H507" s="19"/>
      <c r="I507" s="20"/>
      <c r="J507" s="20"/>
      <c r="K507" s="20"/>
      <c r="L507" s="20"/>
      <c r="M507" s="49"/>
      <c r="N507" s="49"/>
      <c r="O507" s="50"/>
      <c r="P507" s="9" t="str">
        <f t="shared" si="33"/>
        <v/>
      </c>
      <c r="Q507" s="9" t="str">
        <f t="shared" si="32"/>
        <v/>
      </c>
    </row>
    <row r="508" spans="1:17" ht="18.75" customHeight="1" thickBot="1" x14ac:dyDescent="0.2">
      <c r="A508" s="22" t="str">
        <f>IF($C$3&amp;$C$4&amp;$C$5&lt;&gt;"",VLOOKUP($C$3&amp;$C$4&amp;$C$5,団体コード!A$2:B$182,2,FALSE),"")</f>
        <v/>
      </c>
      <c r="B508" s="21" t="str">
        <f t="shared" si="30"/>
        <v/>
      </c>
      <c r="C508" s="6" t="str">
        <f>IF(F508="","",IFERROR(VLOOKUP(B508,データ!$A$1:$B$12,2,FALSE),"エラー"))</f>
        <v/>
      </c>
      <c r="D508" s="6" t="str">
        <f t="shared" si="31"/>
        <v/>
      </c>
      <c r="E508" s="28" t="str">
        <f>IF(F508="","",IFERROR(VLOOKUP(D508,データ!$D$1:$E$9,2,FALSE),"エラー"))</f>
        <v/>
      </c>
      <c r="F508" s="37"/>
      <c r="G508" s="38"/>
      <c r="H508" s="38"/>
      <c r="I508" s="39"/>
      <c r="J508" s="39"/>
      <c r="K508" s="39"/>
      <c r="L508" s="39"/>
      <c r="M508" s="51"/>
      <c r="N508" s="51"/>
      <c r="O508" s="52"/>
      <c r="P508" s="9" t="str">
        <f t="shared" si="33"/>
        <v/>
      </c>
      <c r="Q508" s="9" t="str">
        <f t="shared" si="32"/>
        <v/>
      </c>
    </row>
    <row r="509" spans="1:17" ht="14.25" thickTop="1" x14ac:dyDescent="0.15"/>
  </sheetData>
  <sheetProtection algorithmName="SHA-512" hashValue="GSWjuBblKGnpPVFBuMiUvVHT5Ut8A8vB+Q6w/NQN+I8rcHNQNmZGYoc6ZaNSkOoadr7QtF+3qjR3jBRDoZgUgQ==" saltValue="T42OgV51gHFTcRDKS2XwbQ==" spinCount="100000" sheet="1" objects="1" scenarios="1"/>
  <mergeCells count="24">
    <mergeCell ref="Z7:AB7"/>
    <mergeCell ref="AC7:AC8"/>
    <mergeCell ref="AD7:AF7"/>
    <mergeCell ref="T3:V3"/>
    <mergeCell ref="T4:W4"/>
    <mergeCell ref="T5:X5"/>
    <mergeCell ref="X7:Y7"/>
    <mergeCell ref="R7:R8"/>
    <mergeCell ref="S7:S8"/>
    <mergeCell ref="T7:T8"/>
    <mergeCell ref="U7:U8"/>
    <mergeCell ref="V7:V8"/>
    <mergeCell ref="M7:O7"/>
    <mergeCell ref="A7:A8"/>
    <mergeCell ref="B7:B8"/>
    <mergeCell ref="G7:H7"/>
    <mergeCell ref="C7:C8"/>
    <mergeCell ref="D7:D8"/>
    <mergeCell ref="E7:E8"/>
    <mergeCell ref="C3:E3"/>
    <mergeCell ref="C4:F4"/>
    <mergeCell ref="C5:G5"/>
    <mergeCell ref="I7:K7"/>
    <mergeCell ref="L7:L8"/>
  </mergeCells>
  <phoneticPr fontId="1"/>
  <dataValidations count="8">
    <dataValidation type="list" allowBlank="1" showInputMessage="1" showErrorMessage="1" sqref="B5:C5 S5:T5">
      <formula1>INDIRECT(TEXT(B3&amp;B4,"@"))</formula1>
    </dataValidation>
    <dataValidation type="list" allowBlank="1" showInputMessage="1" showErrorMessage="1" sqref="T3 C3:E3">
      <formula1>"上ケ原,三田,聖和,上ケ原・三田"</formula1>
    </dataValidation>
    <dataValidation type="list" allowBlank="1" showInputMessage="1" showErrorMessage="1" sqref="B4:C4 S4:T4">
      <formula1>INDIRECT(B3)</formula1>
    </dataValidation>
    <dataValidation type="list" allowBlank="1" showInputMessage="1" showErrorMessage="1" sqref="I9:K508 Z9:AB28">
      <formula1>"○"</formula1>
    </dataValidation>
    <dataValidation type="list" imeMode="disabled" allowBlank="1" showInputMessage="1" showErrorMessage="1" sqref="L9:L508 AC9:AC28">
      <formula1>"1,2,3,4"</formula1>
    </dataValidation>
    <dataValidation imeMode="disabled" allowBlank="1" showInputMessage="1" showErrorMessage="1" sqref="F9:F508 M3:O3 W9:W28 AD3:AF3"/>
    <dataValidation imeMode="on" allowBlank="1" showInputMessage="1" showErrorMessage="1" sqref="G9:G508 M9:O508 X9:X28 AD9:AF28"/>
    <dataValidation imeMode="hiragana" allowBlank="1" showInputMessage="1" showErrorMessage="1" sqref="H9:H508 Y9:Y28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"/>
  <sheetViews>
    <sheetView workbookViewId="0">
      <selection activeCell="B17" sqref="B17"/>
    </sheetView>
  </sheetViews>
  <sheetFormatPr defaultRowHeight="13.5" x14ac:dyDescent="0.15"/>
  <sheetData>
    <row r="1" spans="1:5" x14ac:dyDescent="0.15">
      <c r="A1" s="1" t="s">
        <v>14</v>
      </c>
      <c r="B1" s="1" t="s">
        <v>1</v>
      </c>
      <c r="D1" s="1" t="s">
        <v>14</v>
      </c>
      <c r="E1" s="1" t="s">
        <v>2</v>
      </c>
    </row>
    <row r="2" spans="1:5" x14ac:dyDescent="0.15">
      <c r="A2" s="2">
        <v>21</v>
      </c>
      <c r="B2" s="1" t="s">
        <v>3</v>
      </c>
      <c r="D2" s="1">
        <v>19</v>
      </c>
      <c r="E2" s="1" t="s">
        <v>18</v>
      </c>
    </row>
    <row r="3" spans="1:5" x14ac:dyDescent="0.15">
      <c r="A3" s="2">
        <v>22</v>
      </c>
      <c r="B3" s="1" t="s">
        <v>4</v>
      </c>
      <c r="D3" s="1">
        <v>18</v>
      </c>
      <c r="E3" s="1" t="s">
        <v>19</v>
      </c>
    </row>
    <row r="4" spans="1:5" x14ac:dyDescent="0.15">
      <c r="A4" s="2">
        <v>23</v>
      </c>
      <c r="B4" s="1" t="s">
        <v>5</v>
      </c>
      <c r="D4" s="1">
        <v>17</v>
      </c>
      <c r="E4" s="1" t="s">
        <v>20</v>
      </c>
    </row>
    <row r="5" spans="1:5" x14ac:dyDescent="0.15">
      <c r="A5" s="2">
        <v>24</v>
      </c>
      <c r="B5" s="1" t="s">
        <v>6</v>
      </c>
      <c r="D5" s="1">
        <v>16</v>
      </c>
      <c r="E5" s="1" t="s">
        <v>21</v>
      </c>
    </row>
    <row r="6" spans="1:5" x14ac:dyDescent="0.15">
      <c r="A6" s="2">
        <v>25</v>
      </c>
      <c r="B6" s="1" t="s">
        <v>7</v>
      </c>
      <c r="D6" s="1">
        <v>15</v>
      </c>
      <c r="E6" s="1" t="s">
        <v>21</v>
      </c>
    </row>
    <row r="7" spans="1:5" x14ac:dyDescent="0.15">
      <c r="A7" s="2">
        <v>26</v>
      </c>
      <c r="B7" s="1" t="s">
        <v>8</v>
      </c>
      <c r="D7" s="1">
        <v>14</v>
      </c>
      <c r="E7" s="1" t="s">
        <v>21</v>
      </c>
    </row>
    <row r="8" spans="1:5" x14ac:dyDescent="0.15">
      <c r="A8" s="2">
        <v>27</v>
      </c>
      <c r="B8" s="1" t="s">
        <v>9</v>
      </c>
      <c r="D8" s="1">
        <v>13</v>
      </c>
      <c r="E8" s="1" t="s">
        <v>21</v>
      </c>
    </row>
    <row r="9" spans="1:5" x14ac:dyDescent="0.15">
      <c r="A9" s="2">
        <v>29</v>
      </c>
      <c r="B9" s="1" t="s">
        <v>10</v>
      </c>
      <c r="D9" s="1">
        <v>12</v>
      </c>
      <c r="E9" s="1" t="s">
        <v>21</v>
      </c>
    </row>
    <row r="10" spans="1:5" x14ac:dyDescent="0.15">
      <c r="A10" s="2">
        <v>31</v>
      </c>
      <c r="B10" s="1" t="s">
        <v>11</v>
      </c>
      <c r="D10" s="1">
        <v>11</v>
      </c>
      <c r="E10" s="1" t="s">
        <v>21</v>
      </c>
    </row>
    <row r="11" spans="1:5" x14ac:dyDescent="0.15">
      <c r="A11" s="2">
        <v>32</v>
      </c>
      <c r="B11" s="1" t="s">
        <v>12</v>
      </c>
    </row>
    <row r="12" spans="1:5" x14ac:dyDescent="0.15">
      <c r="A12" s="2">
        <v>34</v>
      </c>
      <c r="B12" s="1" t="s">
        <v>13</v>
      </c>
    </row>
  </sheetData>
  <sheetProtection algorithmName="SHA-512" hashValue="5IVUy79J1A6gHQSvNjSfqTblHJVtLBon2nsucLS749ruz+C9uwCiC72ApoPVsznJHQCZ3gE5V37rGCQBeig8GA==" saltValue="05QOWAL8O+ythzm6oncwfg==" spinCount="100000" sheet="1" selectLockedCells="1" selectUn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82"/>
  <sheetViews>
    <sheetView topLeftCell="L1" workbookViewId="0">
      <pane ySplit="2" topLeftCell="A3" activePane="bottomLeft" state="frozen"/>
      <selection pane="bottomLeft" activeCell="L27" sqref="L27"/>
    </sheetView>
  </sheetViews>
  <sheetFormatPr defaultColWidth="44.875" defaultRowHeight="13.5" x14ac:dyDescent="0.15"/>
  <cols>
    <col min="1" max="1" width="13.5" style="13" bestFit="1" customWidth="1"/>
    <col min="2" max="2" width="22.25" style="13" bestFit="1" customWidth="1"/>
    <col min="3" max="3" width="23.25" style="13" bestFit="1" customWidth="1"/>
    <col min="4" max="4" width="14.375" style="13" bestFit="1" customWidth="1"/>
    <col min="5" max="5" width="9.25" style="13" bestFit="1" customWidth="1"/>
    <col min="6" max="6" width="11.375" style="13" bestFit="1" customWidth="1"/>
    <col min="7" max="7" width="9.25" style="13" bestFit="1" customWidth="1"/>
    <col min="8" max="8" width="13.5" style="13" bestFit="1" customWidth="1"/>
    <col min="9" max="10" width="17.875" style="13" bestFit="1" customWidth="1"/>
    <col min="11" max="11" width="35" style="13" bestFit="1" customWidth="1"/>
    <col min="12" max="12" width="47.25" style="13" bestFit="1" customWidth="1"/>
    <col min="13" max="13" width="43.625" style="13" bestFit="1" customWidth="1"/>
    <col min="14" max="14" width="39.25" style="13" bestFit="1" customWidth="1"/>
    <col min="15" max="15" width="19.75" style="13" bestFit="1" customWidth="1"/>
    <col min="16" max="16384" width="44.875" style="13"/>
  </cols>
  <sheetData>
    <row r="1" spans="1:15" x14ac:dyDescent="0.15">
      <c r="A1" s="76" t="s">
        <v>401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15" t="s">
        <v>403</v>
      </c>
      <c r="N1" s="15" t="s">
        <v>404</v>
      </c>
      <c r="O1" s="15" t="s">
        <v>405</v>
      </c>
    </row>
    <row r="2" spans="1:15" x14ac:dyDescent="0.15">
      <c r="A2" s="15" t="s">
        <v>203</v>
      </c>
      <c r="B2" s="15" t="s">
        <v>393</v>
      </c>
      <c r="C2" s="15" t="s">
        <v>394</v>
      </c>
      <c r="D2" s="15" t="s">
        <v>190</v>
      </c>
      <c r="E2" s="15" t="s">
        <v>198</v>
      </c>
      <c r="F2" s="15" t="s">
        <v>200</v>
      </c>
      <c r="G2" s="15" t="s">
        <v>202</v>
      </c>
      <c r="H2" s="15" t="s">
        <v>395</v>
      </c>
      <c r="I2" s="15" t="s">
        <v>396</v>
      </c>
      <c r="J2" s="15" t="s">
        <v>397</v>
      </c>
      <c r="K2" s="15" t="s">
        <v>406</v>
      </c>
      <c r="L2" s="15" t="s">
        <v>402</v>
      </c>
      <c r="M2" s="15" t="s">
        <v>402</v>
      </c>
      <c r="N2" s="15" t="s">
        <v>402</v>
      </c>
      <c r="O2" s="15" t="s">
        <v>30</v>
      </c>
    </row>
    <row r="3" spans="1:15" x14ac:dyDescent="0.15">
      <c r="A3" s="14" t="s">
        <v>203</v>
      </c>
      <c r="B3" s="14" t="s">
        <v>117</v>
      </c>
      <c r="C3" s="14" t="s">
        <v>167</v>
      </c>
      <c r="D3" s="14" t="s">
        <v>190</v>
      </c>
      <c r="E3" s="14" t="s">
        <v>198</v>
      </c>
      <c r="F3" s="14" t="s">
        <v>200</v>
      </c>
      <c r="G3" s="14" t="s">
        <v>202</v>
      </c>
      <c r="H3" s="14" t="s">
        <v>395</v>
      </c>
      <c r="I3" s="14" t="s">
        <v>214</v>
      </c>
      <c r="J3" s="14" t="s">
        <v>33</v>
      </c>
      <c r="K3" s="14" t="s">
        <v>220</v>
      </c>
      <c r="L3" s="14" t="s">
        <v>354</v>
      </c>
      <c r="M3" s="14" t="s">
        <v>232</v>
      </c>
      <c r="N3" s="14" t="s">
        <v>379</v>
      </c>
      <c r="O3" s="14" t="s">
        <v>30</v>
      </c>
    </row>
    <row r="4" spans="1:15" ht="12.95" customHeight="1" x14ac:dyDescent="0.15">
      <c r="A4" s="14" t="s">
        <v>392</v>
      </c>
      <c r="B4" s="14" t="s">
        <v>53</v>
      </c>
      <c r="C4" s="14" t="s">
        <v>165</v>
      </c>
      <c r="D4" s="14" t="s">
        <v>192</v>
      </c>
      <c r="E4" s="14" t="s">
        <v>392</v>
      </c>
      <c r="F4" s="14" t="s">
        <v>392</v>
      </c>
      <c r="G4" s="14" t="s">
        <v>392</v>
      </c>
      <c r="H4" s="14" t="s">
        <v>392</v>
      </c>
      <c r="I4" s="14" t="s">
        <v>208</v>
      </c>
      <c r="J4" s="14" t="s">
        <v>32</v>
      </c>
      <c r="K4" s="14" t="s">
        <v>218</v>
      </c>
      <c r="L4" s="14" t="s">
        <v>288</v>
      </c>
      <c r="M4" s="14" t="s">
        <v>236</v>
      </c>
      <c r="N4" s="14" t="s">
        <v>127</v>
      </c>
      <c r="O4" s="14" t="s">
        <v>392</v>
      </c>
    </row>
    <row r="5" spans="1:15" ht="12.95" customHeight="1" x14ac:dyDescent="0.15">
      <c r="A5" s="14" t="s">
        <v>392</v>
      </c>
      <c r="B5" s="14" t="s">
        <v>75</v>
      </c>
      <c r="C5" s="14" t="s">
        <v>147</v>
      </c>
      <c r="D5" s="14" t="s">
        <v>194</v>
      </c>
      <c r="E5" s="14" t="s">
        <v>392</v>
      </c>
      <c r="F5" s="14" t="s">
        <v>392</v>
      </c>
      <c r="G5" s="14" t="s">
        <v>392</v>
      </c>
      <c r="H5" s="14" t="s">
        <v>392</v>
      </c>
      <c r="I5" s="14" t="s">
        <v>210</v>
      </c>
      <c r="J5" s="14" t="s">
        <v>392</v>
      </c>
      <c r="K5" s="14" t="s">
        <v>222</v>
      </c>
      <c r="L5" s="14" t="s">
        <v>324</v>
      </c>
      <c r="M5" s="14" t="s">
        <v>256</v>
      </c>
      <c r="N5" s="14" t="s">
        <v>194</v>
      </c>
      <c r="O5" s="14" t="s">
        <v>392</v>
      </c>
    </row>
    <row r="6" spans="1:15" ht="12.95" customHeight="1" x14ac:dyDescent="0.15">
      <c r="A6" s="14" t="s">
        <v>392</v>
      </c>
      <c r="B6" s="14" t="s">
        <v>115</v>
      </c>
      <c r="C6" s="14" t="s">
        <v>153</v>
      </c>
      <c r="D6" s="14" t="s">
        <v>196</v>
      </c>
      <c r="E6" s="14" t="s">
        <v>392</v>
      </c>
      <c r="F6" s="14" t="s">
        <v>392</v>
      </c>
      <c r="G6" s="14" t="s">
        <v>392</v>
      </c>
      <c r="H6" s="14" t="s">
        <v>392</v>
      </c>
      <c r="I6" s="14" t="s">
        <v>206</v>
      </c>
      <c r="J6" s="14" t="s">
        <v>392</v>
      </c>
      <c r="K6" s="14" t="s">
        <v>216</v>
      </c>
      <c r="L6" s="14" t="s">
        <v>332</v>
      </c>
      <c r="M6" s="14" t="s">
        <v>252</v>
      </c>
      <c r="N6" s="14" t="s">
        <v>377</v>
      </c>
      <c r="O6" s="14" t="s">
        <v>392</v>
      </c>
    </row>
    <row r="7" spans="1:15" ht="12.95" customHeight="1" x14ac:dyDescent="0.15">
      <c r="A7" s="14" t="s">
        <v>392</v>
      </c>
      <c r="B7" s="14" t="s">
        <v>87</v>
      </c>
      <c r="C7" s="14" t="s">
        <v>143</v>
      </c>
      <c r="D7" s="14" t="s">
        <v>392</v>
      </c>
      <c r="E7" s="14" t="s">
        <v>392</v>
      </c>
      <c r="F7" s="14" t="s">
        <v>392</v>
      </c>
      <c r="G7" s="14" t="s">
        <v>392</v>
      </c>
      <c r="H7" s="14" t="s">
        <v>392</v>
      </c>
      <c r="I7" s="14" t="s">
        <v>212</v>
      </c>
      <c r="J7" s="14" t="s">
        <v>392</v>
      </c>
      <c r="K7" s="14" t="s">
        <v>224</v>
      </c>
      <c r="L7" s="14" t="s">
        <v>334</v>
      </c>
      <c r="M7" s="14" t="s">
        <v>250</v>
      </c>
      <c r="N7" s="14" t="s">
        <v>374</v>
      </c>
      <c r="O7" s="14" t="s">
        <v>392</v>
      </c>
    </row>
    <row r="8" spans="1:15" ht="12.95" customHeight="1" x14ac:dyDescent="0.15">
      <c r="A8" s="14" t="s">
        <v>392</v>
      </c>
      <c r="B8" s="14" t="s">
        <v>105</v>
      </c>
      <c r="C8" s="14" t="s">
        <v>135</v>
      </c>
      <c r="D8" s="14" t="s">
        <v>392</v>
      </c>
      <c r="E8" s="14" t="s">
        <v>392</v>
      </c>
      <c r="F8" s="14" t="s">
        <v>392</v>
      </c>
      <c r="G8" s="14" t="s">
        <v>392</v>
      </c>
      <c r="H8" s="14" t="s">
        <v>392</v>
      </c>
      <c r="I8" s="14" t="s">
        <v>392</v>
      </c>
      <c r="J8" s="14" t="s">
        <v>392</v>
      </c>
      <c r="K8" s="14" t="s">
        <v>392</v>
      </c>
      <c r="L8" s="14" t="s">
        <v>344</v>
      </c>
      <c r="M8" s="14" t="s">
        <v>226</v>
      </c>
      <c r="N8" s="14" t="s">
        <v>382</v>
      </c>
      <c r="O8" s="14" t="s">
        <v>392</v>
      </c>
    </row>
    <row r="9" spans="1:15" ht="12.95" customHeight="1" x14ac:dyDescent="0.15">
      <c r="A9" s="14" t="s">
        <v>392</v>
      </c>
      <c r="B9" s="14" t="s">
        <v>93</v>
      </c>
      <c r="C9" s="14" t="s">
        <v>157</v>
      </c>
      <c r="D9" s="14" t="s">
        <v>392</v>
      </c>
      <c r="E9" s="14" t="s">
        <v>392</v>
      </c>
      <c r="F9" s="14" t="s">
        <v>392</v>
      </c>
      <c r="G9" s="14" t="s">
        <v>392</v>
      </c>
      <c r="H9" s="14" t="s">
        <v>392</v>
      </c>
      <c r="I9" s="14" t="s">
        <v>392</v>
      </c>
      <c r="J9" s="14" t="s">
        <v>392</v>
      </c>
      <c r="K9" s="14" t="s">
        <v>392</v>
      </c>
      <c r="L9" s="14" t="s">
        <v>338</v>
      </c>
      <c r="M9" s="14" t="s">
        <v>238</v>
      </c>
      <c r="N9" s="14" t="s">
        <v>384</v>
      </c>
      <c r="O9" s="14" t="s">
        <v>392</v>
      </c>
    </row>
    <row r="10" spans="1:15" ht="12.95" customHeight="1" x14ac:dyDescent="0.15">
      <c r="A10" s="14" t="s">
        <v>392</v>
      </c>
      <c r="B10" s="14" t="s">
        <v>79</v>
      </c>
      <c r="C10" s="14" t="s">
        <v>161</v>
      </c>
      <c r="D10" s="14" t="s">
        <v>392</v>
      </c>
      <c r="E10" s="14" t="s">
        <v>392</v>
      </c>
      <c r="F10" s="14" t="s">
        <v>392</v>
      </c>
      <c r="G10" s="14" t="s">
        <v>392</v>
      </c>
      <c r="H10" s="14" t="s">
        <v>392</v>
      </c>
      <c r="I10" s="14" t="s">
        <v>392</v>
      </c>
      <c r="J10" s="14" t="s">
        <v>392</v>
      </c>
      <c r="K10" s="14" t="s">
        <v>392</v>
      </c>
      <c r="L10" s="14" t="s">
        <v>368</v>
      </c>
      <c r="M10" s="14" t="s">
        <v>230</v>
      </c>
      <c r="O10" s="14" t="s">
        <v>392</v>
      </c>
    </row>
    <row r="11" spans="1:15" ht="12.95" customHeight="1" x14ac:dyDescent="0.15">
      <c r="A11" s="14" t="s">
        <v>392</v>
      </c>
      <c r="B11" s="14" t="s">
        <v>99</v>
      </c>
      <c r="C11" s="14" t="s">
        <v>185</v>
      </c>
      <c r="D11" s="14" t="s">
        <v>392</v>
      </c>
      <c r="E11" s="14" t="s">
        <v>392</v>
      </c>
      <c r="F11" s="14" t="s">
        <v>392</v>
      </c>
      <c r="G11" s="14" t="s">
        <v>392</v>
      </c>
      <c r="H11" s="14" t="s">
        <v>392</v>
      </c>
      <c r="I11" s="14" t="s">
        <v>392</v>
      </c>
      <c r="J11" s="14" t="s">
        <v>392</v>
      </c>
      <c r="K11" s="14" t="s">
        <v>392</v>
      </c>
      <c r="L11" s="14" t="s">
        <v>372</v>
      </c>
      <c r="M11" s="14" t="s">
        <v>268</v>
      </c>
      <c r="O11" s="14" t="s">
        <v>392</v>
      </c>
    </row>
    <row r="12" spans="1:15" ht="12.95" customHeight="1" x14ac:dyDescent="0.15">
      <c r="A12" s="14" t="s">
        <v>392</v>
      </c>
      <c r="B12" s="14" t="s">
        <v>39</v>
      </c>
      <c r="C12" s="14" t="s">
        <v>123</v>
      </c>
      <c r="D12" s="14" t="s">
        <v>392</v>
      </c>
      <c r="E12" s="14" t="s">
        <v>392</v>
      </c>
      <c r="F12" s="14" t="s">
        <v>392</v>
      </c>
      <c r="G12" s="14" t="s">
        <v>392</v>
      </c>
      <c r="H12" s="14" t="s">
        <v>392</v>
      </c>
      <c r="I12" s="14" t="s">
        <v>392</v>
      </c>
      <c r="J12" s="14" t="s">
        <v>392</v>
      </c>
      <c r="K12" s="14" t="s">
        <v>392</v>
      </c>
      <c r="L12" s="14" t="s">
        <v>352</v>
      </c>
      <c r="M12" s="14" t="s">
        <v>228</v>
      </c>
      <c r="O12" s="14" t="s">
        <v>392</v>
      </c>
    </row>
    <row r="13" spans="1:15" ht="12.95" customHeight="1" x14ac:dyDescent="0.15">
      <c r="A13" s="14" t="s">
        <v>392</v>
      </c>
      <c r="B13" s="14" t="s">
        <v>97</v>
      </c>
      <c r="C13" s="14" t="s">
        <v>129</v>
      </c>
      <c r="D13" s="14" t="s">
        <v>392</v>
      </c>
      <c r="E13" s="14" t="s">
        <v>392</v>
      </c>
      <c r="F13" s="14" t="s">
        <v>392</v>
      </c>
      <c r="G13" s="14" t="s">
        <v>392</v>
      </c>
      <c r="H13" s="14" t="s">
        <v>392</v>
      </c>
      <c r="I13" s="14" t="s">
        <v>392</v>
      </c>
      <c r="J13" s="14" t="s">
        <v>392</v>
      </c>
      <c r="K13" s="14" t="s">
        <v>392</v>
      </c>
      <c r="L13" s="14" t="s">
        <v>350</v>
      </c>
      <c r="M13" s="14" t="s">
        <v>258</v>
      </c>
      <c r="O13" s="14" t="s">
        <v>392</v>
      </c>
    </row>
    <row r="14" spans="1:15" ht="12.95" customHeight="1" x14ac:dyDescent="0.15">
      <c r="A14" s="14" t="s">
        <v>392</v>
      </c>
      <c r="B14" s="14" t="s">
        <v>41</v>
      </c>
      <c r="C14" s="14" t="s">
        <v>183</v>
      </c>
      <c r="D14" s="14" t="s">
        <v>392</v>
      </c>
      <c r="E14" s="14" t="s">
        <v>392</v>
      </c>
      <c r="F14" s="14" t="s">
        <v>392</v>
      </c>
      <c r="G14" s="14" t="s">
        <v>392</v>
      </c>
      <c r="H14" s="14" t="s">
        <v>392</v>
      </c>
      <c r="I14" s="14" t="s">
        <v>392</v>
      </c>
      <c r="J14" s="14" t="s">
        <v>392</v>
      </c>
      <c r="K14" s="14" t="s">
        <v>392</v>
      </c>
      <c r="L14" s="14" t="s">
        <v>300</v>
      </c>
      <c r="M14" s="14" t="s">
        <v>242</v>
      </c>
      <c r="O14" s="14" t="s">
        <v>392</v>
      </c>
    </row>
    <row r="15" spans="1:15" ht="12.95" customHeight="1" x14ac:dyDescent="0.15">
      <c r="A15" s="14" t="s">
        <v>392</v>
      </c>
      <c r="B15" s="14" t="s">
        <v>57</v>
      </c>
      <c r="C15" s="14" t="s">
        <v>175</v>
      </c>
      <c r="D15" s="14" t="s">
        <v>392</v>
      </c>
      <c r="E15" s="14" t="s">
        <v>392</v>
      </c>
      <c r="F15" s="14" t="s">
        <v>392</v>
      </c>
      <c r="G15" s="14" t="s">
        <v>392</v>
      </c>
      <c r="H15" s="14" t="s">
        <v>392</v>
      </c>
      <c r="I15" s="14" t="s">
        <v>392</v>
      </c>
      <c r="J15" s="14" t="s">
        <v>392</v>
      </c>
      <c r="K15" s="14" t="s">
        <v>392</v>
      </c>
      <c r="L15" s="14" t="s">
        <v>340</v>
      </c>
      <c r="M15" s="14" t="s">
        <v>260</v>
      </c>
      <c r="O15" s="14" t="s">
        <v>392</v>
      </c>
    </row>
    <row r="16" spans="1:15" ht="12.95" customHeight="1" x14ac:dyDescent="0.15">
      <c r="A16" s="14" t="s">
        <v>392</v>
      </c>
      <c r="B16" s="14" t="s">
        <v>103</v>
      </c>
      <c r="C16" s="14" t="s">
        <v>127</v>
      </c>
      <c r="D16" s="14" t="s">
        <v>392</v>
      </c>
      <c r="E16" s="14" t="s">
        <v>392</v>
      </c>
      <c r="F16" s="14" t="s">
        <v>392</v>
      </c>
      <c r="G16" s="14" t="s">
        <v>392</v>
      </c>
      <c r="H16" s="14" t="s">
        <v>392</v>
      </c>
      <c r="I16" s="14" t="s">
        <v>392</v>
      </c>
      <c r="J16" s="14" t="s">
        <v>392</v>
      </c>
      <c r="K16" s="14" t="s">
        <v>392</v>
      </c>
      <c r="L16" s="14" t="s">
        <v>314</v>
      </c>
      <c r="M16" s="14" t="s">
        <v>254</v>
      </c>
      <c r="O16" s="14" t="s">
        <v>392</v>
      </c>
    </row>
    <row r="17" spans="1:15" ht="12.95" customHeight="1" x14ac:dyDescent="0.15">
      <c r="A17" s="14" t="s">
        <v>392</v>
      </c>
      <c r="B17" s="14" t="s">
        <v>109</v>
      </c>
      <c r="C17" s="14" t="s">
        <v>133</v>
      </c>
      <c r="D17" s="14" t="s">
        <v>392</v>
      </c>
      <c r="E17" s="14" t="s">
        <v>392</v>
      </c>
      <c r="F17" s="14" t="s">
        <v>392</v>
      </c>
      <c r="G17" s="14" t="s">
        <v>392</v>
      </c>
      <c r="H17" s="14" t="s">
        <v>392</v>
      </c>
      <c r="I17" s="14" t="s">
        <v>392</v>
      </c>
      <c r="J17" s="14" t="s">
        <v>392</v>
      </c>
      <c r="K17" s="14" t="s">
        <v>392</v>
      </c>
      <c r="L17" s="14" t="s">
        <v>312</v>
      </c>
      <c r="M17" s="14" t="s">
        <v>246</v>
      </c>
      <c r="O17" s="14" t="s">
        <v>392</v>
      </c>
    </row>
    <row r="18" spans="1:15" ht="12.95" customHeight="1" x14ac:dyDescent="0.15">
      <c r="A18" s="14" t="s">
        <v>392</v>
      </c>
      <c r="B18" s="14" t="s">
        <v>91</v>
      </c>
      <c r="C18" s="14" t="s">
        <v>187</v>
      </c>
      <c r="D18" s="14" t="s">
        <v>392</v>
      </c>
      <c r="E18" s="14" t="s">
        <v>392</v>
      </c>
      <c r="F18" s="14" t="s">
        <v>392</v>
      </c>
      <c r="G18" s="14" t="s">
        <v>392</v>
      </c>
      <c r="H18" s="14" t="s">
        <v>392</v>
      </c>
      <c r="I18" s="14" t="s">
        <v>392</v>
      </c>
      <c r="J18" s="14" t="s">
        <v>392</v>
      </c>
      <c r="K18" s="14" t="s">
        <v>392</v>
      </c>
      <c r="L18" s="14" t="s">
        <v>296</v>
      </c>
      <c r="M18" s="14" t="s">
        <v>240</v>
      </c>
      <c r="O18" s="14" t="s">
        <v>392</v>
      </c>
    </row>
    <row r="19" spans="1:15" ht="12.95" customHeight="1" x14ac:dyDescent="0.15">
      <c r="A19" s="14" t="s">
        <v>392</v>
      </c>
      <c r="B19" s="14" t="s">
        <v>107</v>
      </c>
      <c r="C19" s="14" t="s">
        <v>141</v>
      </c>
      <c r="D19" s="14" t="s">
        <v>392</v>
      </c>
      <c r="E19" s="14" t="s">
        <v>392</v>
      </c>
      <c r="F19" s="14" t="s">
        <v>392</v>
      </c>
      <c r="G19" s="14" t="s">
        <v>392</v>
      </c>
      <c r="H19" s="14" t="s">
        <v>392</v>
      </c>
      <c r="I19" s="14" t="s">
        <v>392</v>
      </c>
      <c r="J19" s="14" t="s">
        <v>392</v>
      </c>
      <c r="K19" s="14" t="s">
        <v>392</v>
      </c>
      <c r="L19" s="14" t="s">
        <v>282</v>
      </c>
      <c r="M19" s="14" t="s">
        <v>264</v>
      </c>
      <c r="O19" s="14" t="s">
        <v>392</v>
      </c>
    </row>
    <row r="20" spans="1:15" ht="12.95" customHeight="1" x14ac:dyDescent="0.15">
      <c r="A20" s="14" t="s">
        <v>392</v>
      </c>
      <c r="B20" s="14" t="s">
        <v>85</v>
      </c>
      <c r="C20" s="14" t="s">
        <v>139</v>
      </c>
      <c r="D20" s="14" t="s">
        <v>392</v>
      </c>
      <c r="E20" s="14" t="s">
        <v>392</v>
      </c>
      <c r="F20" s="14" t="s">
        <v>392</v>
      </c>
      <c r="G20" s="14" t="s">
        <v>392</v>
      </c>
      <c r="H20" s="14" t="s">
        <v>392</v>
      </c>
      <c r="I20" s="14" t="s">
        <v>392</v>
      </c>
      <c r="J20" s="14" t="s">
        <v>392</v>
      </c>
      <c r="K20" s="14" t="s">
        <v>392</v>
      </c>
      <c r="L20" s="14" t="s">
        <v>294</v>
      </c>
      <c r="M20" s="14" t="s">
        <v>234</v>
      </c>
      <c r="O20" s="14" t="s">
        <v>392</v>
      </c>
    </row>
    <row r="21" spans="1:15" ht="12.95" customHeight="1" x14ac:dyDescent="0.15">
      <c r="A21" s="14" t="s">
        <v>392</v>
      </c>
      <c r="B21" s="14" t="s">
        <v>59</v>
      </c>
      <c r="C21" s="14" t="s">
        <v>177</v>
      </c>
      <c r="D21" s="14" t="s">
        <v>392</v>
      </c>
      <c r="E21" s="14" t="s">
        <v>392</v>
      </c>
      <c r="F21" s="14" t="s">
        <v>392</v>
      </c>
      <c r="G21" s="14" t="s">
        <v>392</v>
      </c>
      <c r="H21" s="14" t="s">
        <v>392</v>
      </c>
      <c r="I21" s="14" t="s">
        <v>392</v>
      </c>
      <c r="J21" s="14" t="s">
        <v>392</v>
      </c>
      <c r="K21" s="14" t="s">
        <v>392</v>
      </c>
      <c r="L21" s="14" t="s">
        <v>342</v>
      </c>
      <c r="M21" s="14" t="s">
        <v>248</v>
      </c>
      <c r="O21" s="14" t="s">
        <v>392</v>
      </c>
    </row>
    <row r="22" spans="1:15" ht="12.95" customHeight="1" x14ac:dyDescent="0.15">
      <c r="A22" s="14" t="s">
        <v>392</v>
      </c>
      <c r="B22" s="14" t="s">
        <v>51</v>
      </c>
      <c r="C22" s="14" t="s">
        <v>131</v>
      </c>
      <c r="D22" s="14" t="s">
        <v>392</v>
      </c>
      <c r="E22" s="14" t="s">
        <v>392</v>
      </c>
      <c r="F22" s="14" t="s">
        <v>392</v>
      </c>
      <c r="G22" s="14" t="s">
        <v>392</v>
      </c>
      <c r="H22" s="14" t="s">
        <v>392</v>
      </c>
      <c r="I22" s="14" t="s">
        <v>392</v>
      </c>
      <c r="J22" s="14" t="s">
        <v>392</v>
      </c>
      <c r="K22" s="14" t="s">
        <v>392</v>
      </c>
      <c r="L22" s="14" t="s">
        <v>346</v>
      </c>
      <c r="M22" s="14" t="s">
        <v>272</v>
      </c>
      <c r="O22" s="14" t="s">
        <v>392</v>
      </c>
    </row>
    <row r="23" spans="1:15" ht="12.95" customHeight="1" x14ac:dyDescent="0.15">
      <c r="A23" s="14" t="s">
        <v>392</v>
      </c>
      <c r="B23" s="14" t="s">
        <v>55</v>
      </c>
      <c r="C23" s="14" t="s">
        <v>155</v>
      </c>
      <c r="D23" s="14" t="s">
        <v>392</v>
      </c>
      <c r="E23" s="14" t="s">
        <v>392</v>
      </c>
      <c r="F23" s="14" t="s">
        <v>392</v>
      </c>
      <c r="G23" s="14" t="s">
        <v>392</v>
      </c>
      <c r="H23" s="14" t="s">
        <v>392</v>
      </c>
      <c r="I23" s="14" t="s">
        <v>392</v>
      </c>
      <c r="J23" s="14" t="s">
        <v>392</v>
      </c>
      <c r="K23" s="14" t="s">
        <v>392</v>
      </c>
      <c r="L23" s="14" t="s">
        <v>366</v>
      </c>
      <c r="M23" s="14" t="s">
        <v>262</v>
      </c>
      <c r="O23" s="14" t="s">
        <v>392</v>
      </c>
    </row>
    <row r="24" spans="1:15" ht="12.95" customHeight="1" x14ac:dyDescent="0.15">
      <c r="A24" s="14" t="s">
        <v>392</v>
      </c>
      <c r="B24" s="14" t="s">
        <v>47</v>
      </c>
      <c r="C24" s="14" t="s">
        <v>173</v>
      </c>
      <c r="D24" s="14" t="s">
        <v>392</v>
      </c>
      <c r="E24" s="14" t="s">
        <v>392</v>
      </c>
      <c r="F24" s="14" t="s">
        <v>392</v>
      </c>
      <c r="G24" s="14" t="s">
        <v>392</v>
      </c>
      <c r="H24" s="14" t="s">
        <v>392</v>
      </c>
      <c r="I24" s="14" t="s">
        <v>392</v>
      </c>
      <c r="J24" s="14" t="s">
        <v>392</v>
      </c>
      <c r="K24" s="14" t="s">
        <v>392</v>
      </c>
      <c r="L24" s="14" t="s">
        <v>290</v>
      </c>
      <c r="M24" s="14" t="s">
        <v>270</v>
      </c>
      <c r="O24" s="14" t="s">
        <v>392</v>
      </c>
    </row>
    <row r="25" spans="1:15" ht="12.95" customHeight="1" x14ac:dyDescent="0.15">
      <c r="A25" s="14" t="s">
        <v>392</v>
      </c>
      <c r="B25" s="14" t="s">
        <v>63</v>
      </c>
      <c r="C25" s="14" t="s">
        <v>149</v>
      </c>
      <c r="D25" s="14" t="s">
        <v>392</v>
      </c>
      <c r="E25" s="14" t="s">
        <v>392</v>
      </c>
      <c r="F25" s="14" t="s">
        <v>392</v>
      </c>
      <c r="G25" s="14" t="s">
        <v>392</v>
      </c>
      <c r="H25" s="14" t="s">
        <v>392</v>
      </c>
      <c r="I25" s="14" t="s">
        <v>392</v>
      </c>
      <c r="J25" s="14" t="s">
        <v>392</v>
      </c>
      <c r="K25" s="14" t="s">
        <v>392</v>
      </c>
      <c r="L25" s="14" t="s">
        <v>292</v>
      </c>
      <c r="M25" s="14" t="s">
        <v>266</v>
      </c>
      <c r="O25" s="14" t="s">
        <v>392</v>
      </c>
    </row>
    <row r="26" spans="1:15" ht="12.95" customHeight="1" x14ac:dyDescent="0.15">
      <c r="A26" s="14" t="s">
        <v>392</v>
      </c>
      <c r="B26" s="14" t="s">
        <v>35</v>
      </c>
      <c r="C26" s="14" t="s">
        <v>145</v>
      </c>
      <c r="D26" s="14" t="s">
        <v>392</v>
      </c>
      <c r="E26" s="14" t="s">
        <v>392</v>
      </c>
      <c r="F26" s="14" t="s">
        <v>392</v>
      </c>
      <c r="G26" s="14" t="s">
        <v>392</v>
      </c>
      <c r="H26" s="14" t="s">
        <v>392</v>
      </c>
      <c r="I26" s="14" t="s">
        <v>392</v>
      </c>
      <c r="J26" s="14" t="s">
        <v>392</v>
      </c>
      <c r="K26" s="14" t="s">
        <v>392</v>
      </c>
      <c r="L26" s="14" t="s">
        <v>308</v>
      </c>
      <c r="M26" s="14" t="s">
        <v>244</v>
      </c>
      <c r="O26" s="14" t="s">
        <v>392</v>
      </c>
    </row>
    <row r="27" spans="1:15" ht="12.95" customHeight="1" x14ac:dyDescent="0.15">
      <c r="A27" s="14" t="s">
        <v>392</v>
      </c>
      <c r="B27" s="14" t="s">
        <v>81</v>
      </c>
      <c r="C27" s="14" t="s">
        <v>159</v>
      </c>
      <c r="D27" s="14" t="s">
        <v>392</v>
      </c>
      <c r="E27" s="14" t="s">
        <v>392</v>
      </c>
      <c r="F27" s="14" t="s">
        <v>392</v>
      </c>
      <c r="G27" s="14" t="s">
        <v>392</v>
      </c>
      <c r="H27" s="14" t="s">
        <v>392</v>
      </c>
      <c r="I27" s="14" t="s">
        <v>392</v>
      </c>
      <c r="J27" s="14" t="s">
        <v>392</v>
      </c>
      <c r="K27" s="14" t="s">
        <v>392</v>
      </c>
      <c r="L27" s="14" t="s">
        <v>306</v>
      </c>
      <c r="M27" s="14" t="s">
        <v>392</v>
      </c>
      <c r="O27" s="14" t="s">
        <v>392</v>
      </c>
    </row>
    <row r="28" spans="1:15" ht="12.95" customHeight="1" x14ac:dyDescent="0.15">
      <c r="A28" s="14" t="s">
        <v>392</v>
      </c>
      <c r="B28" s="14" t="s">
        <v>61</v>
      </c>
      <c r="C28" s="14" t="s">
        <v>189</v>
      </c>
      <c r="D28" s="14" t="s">
        <v>392</v>
      </c>
      <c r="E28" s="14" t="s">
        <v>392</v>
      </c>
      <c r="F28" s="14" t="s">
        <v>392</v>
      </c>
      <c r="G28" s="14" t="s">
        <v>392</v>
      </c>
      <c r="H28" s="14" t="s">
        <v>392</v>
      </c>
      <c r="I28" s="14" t="s">
        <v>392</v>
      </c>
      <c r="J28" s="14" t="s">
        <v>392</v>
      </c>
      <c r="K28" s="14" t="s">
        <v>392</v>
      </c>
      <c r="L28" s="14" t="s">
        <v>358</v>
      </c>
      <c r="M28" s="14" t="s">
        <v>392</v>
      </c>
      <c r="O28" s="14" t="s">
        <v>392</v>
      </c>
    </row>
    <row r="29" spans="1:15" ht="12.95" customHeight="1" x14ac:dyDescent="0.15">
      <c r="A29" s="14" t="s">
        <v>392</v>
      </c>
      <c r="B29" s="14" t="s">
        <v>37</v>
      </c>
      <c r="C29" s="14" t="s">
        <v>171</v>
      </c>
      <c r="D29" s="14" t="s">
        <v>392</v>
      </c>
      <c r="E29" s="14" t="s">
        <v>392</v>
      </c>
      <c r="F29" s="14" t="s">
        <v>392</v>
      </c>
      <c r="G29" s="14" t="s">
        <v>392</v>
      </c>
      <c r="H29" s="14" t="s">
        <v>392</v>
      </c>
      <c r="I29" s="14" t="s">
        <v>392</v>
      </c>
      <c r="J29" s="14" t="s">
        <v>392</v>
      </c>
      <c r="K29" s="14" t="s">
        <v>392</v>
      </c>
      <c r="L29" s="14" t="s">
        <v>322</v>
      </c>
      <c r="M29" s="14" t="s">
        <v>392</v>
      </c>
      <c r="O29" s="14" t="s">
        <v>392</v>
      </c>
    </row>
    <row r="30" spans="1:15" ht="12.95" customHeight="1" x14ac:dyDescent="0.15">
      <c r="A30" s="14" t="s">
        <v>392</v>
      </c>
      <c r="B30" s="14" t="s">
        <v>65</v>
      </c>
      <c r="C30" s="14" t="s">
        <v>137</v>
      </c>
      <c r="D30" s="14" t="s">
        <v>392</v>
      </c>
      <c r="E30" s="14" t="s">
        <v>392</v>
      </c>
      <c r="F30" s="14" t="s">
        <v>392</v>
      </c>
      <c r="G30" s="14" t="s">
        <v>392</v>
      </c>
      <c r="H30" s="14" t="s">
        <v>392</v>
      </c>
      <c r="I30" s="14" t="s">
        <v>392</v>
      </c>
      <c r="J30" s="14" t="s">
        <v>392</v>
      </c>
      <c r="K30" s="14" t="s">
        <v>392</v>
      </c>
      <c r="L30" s="14" t="s">
        <v>336</v>
      </c>
      <c r="M30" s="14" t="s">
        <v>392</v>
      </c>
      <c r="O30" s="14" t="s">
        <v>392</v>
      </c>
    </row>
    <row r="31" spans="1:15" ht="12.95" customHeight="1" x14ac:dyDescent="0.15">
      <c r="A31" s="14" t="s">
        <v>392</v>
      </c>
      <c r="B31" s="14" t="s">
        <v>71</v>
      </c>
      <c r="C31" s="14" t="s">
        <v>181</v>
      </c>
      <c r="D31" s="14" t="s">
        <v>392</v>
      </c>
      <c r="E31" s="14" t="s">
        <v>392</v>
      </c>
      <c r="F31" s="14" t="s">
        <v>392</v>
      </c>
      <c r="G31" s="14" t="s">
        <v>392</v>
      </c>
      <c r="H31" s="14" t="s">
        <v>392</v>
      </c>
      <c r="I31" s="14" t="s">
        <v>392</v>
      </c>
      <c r="J31" s="14" t="s">
        <v>392</v>
      </c>
      <c r="K31" s="14" t="s">
        <v>392</v>
      </c>
      <c r="L31" s="14" t="s">
        <v>310</v>
      </c>
      <c r="M31" s="14" t="s">
        <v>392</v>
      </c>
      <c r="O31" s="14" t="s">
        <v>392</v>
      </c>
    </row>
    <row r="32" spans="1:15" ht="12.95" customHeight="1" x14ac:dyDescent="0.15">
      <c r="A32" s="14" t="s">
        <v>392</v>
      </c>
      <c r="B32" s="14" t="s">
        <v>95</v>
      </c>
      <c r="C32" s="14" t="s">
        <v>121</v>
      </c>
      <c r="D32" s="14" t="s">
        <v>392</v>
      </c>
      <c r="E32" s="14" t="s">
        <v>392</v>
      </c>
      <c r="F32" s="14" t="s">
        <v>392</v>
      </c>
      <c r="G32" s="14" t="s">
        <v>392</v>
      </c>
      <c r="H32" s="14" t="s">
        <v>392</v>
      </c>
      <c r="I32" s="14" t="s">
        <v>392</v>
      </c>
      <c r="J32" s="14" t="s">
        <v>392</v>
      </c>
      <c r="K32" s="14" t="s">
        <v>392</v>
      </c>
      <c r="L32" s="14" t="s">
        <v>320</v>
      </c>
      <c r="M32" s="14" t="s">
        <v>392</v>
      </c>
      <c r="O32" s="14" t="s">
        <v>392</v>
      </c>
    </row>
    <row r="33" spans="1:15" ht="12.95" customHeight="1" x14ac:dyDescent="0.15">
      <c r="A33" s="14" t="s">
        <v>392</v>
      </c>
      <c r="B33" s="14" t="s">
        <v>69</v>
      </c>
      <c r="C33" s="14" t="s">
        <v>151</v>
      </c>
      <c r="D33" s="14" t="s">
        <v>392</v>
      </c>
      <c r="E33" s="14" t="s">
        <v>392</v>
      </c>
      <c r="F33" s="14" t="s">
        <v>392</v>
      </c>
      <c r="G33" s="14" t="s">
        <v>392</v>
      </c>
      <c r="H33" s="14" t="s">
        <v>392</v>
      </c>
      <c r="I33" s="14" t="s">
        <v>392</v>
      </c>
      <c r="J33" s="14" t="s">
        <v>392</v>
      </c>
      <c r="K33" s="14" t="s">
        <v>392</v>
      </c>
      <c r="L33" s="14" t="s">
        <v>274</v>
      </c>
      <c r="M33" s="14" t="s">
        <v>392</v>
      </c>
      <c r="O33" s="14" t="s">
        <v>392</v>
      </c>
    </row>
    <row r="34" spans="1:15" ht="12.95" customHeight="1" x14ac:dyDescent="0.15">
      <c r="A34" s="14" t="s">
        <v>392</v>
      </c>
      <c r="B34" s="14" t="s">
        <v>77</v>
      </c>
      <c r="C34" s="14" t="s">
        <v>169</v>
      </c>
      <c r="D34" s="14" t="s">
        <v>392</v>
      </c>
      <c r="E34" s="14" t="s">
        <v>392</v>
      </c>
      <c r="F34" s="14" t="s">
        <v>392</v>
      </c>
      <c r="G34" s="14" t="s">
        <v>392</v>
      </c>
      <c r="H34" s="14" t="s">
        <v>392</v>
      </c>
      <c r="I34" s="14" t="s">
        <v>392</v>
      </c>
      <c r="J34" s="14" t="s">
        <v>392</v>
      </c>
      <c r="K34" s="14" t="s">
        <v>392</v>
      </c>
      <c r="L34" s="14" t="s">
        <v>316</v>
      </c>
      <c r="O34" s="14" t="s">
        <v>392</v>
      </c>
    </row>
    <row r="35" spans="1:15" ht="12.95" customHeight="1" x14ac:dyDescent="0.15">
      <c r="A35" s="14" t="s">
        <v>392</v>
      </c>
      <c r="B35" s="14" t="s">
        <v>89</v>
      </c>
      <c r="C35" s="14" t="s">
        <v>125</v>
      </c>
      <c r="D35" s="14" t="s">
        <v>392</v>
      </c>
      <c r="E35" s="14" t="s">
        <v>392</v>
      </c>
      <c r="F35" s="14" t="s">
        <v>392</v>
      </c>
      <c r="G35" s="14" t="s">
        <v>392</v>
      </c>
      <c r="H35" s="14" t="s">
        <v>392</v>
      </c>
      <c r="I35" s="14" t="s">
        <v>392</v>
      </c>
      <c r="J35" s="14" t="s">
        <v>392</v>
      </c>
      <c r="K35" s="14" t="s">
        <v>392</v>
      </c>
      <c r="L35" s="14" t="s">
        <v>318</v>
      </c>
      <c r="O35" s="14" t="s">
        <v>392</v>
      </c>
    </row>
    <row r="36" spans="1:15" ht="12.95" customHeight="1" x14ac:dyDescent="0.15">
      <c r="A36" s="14" t="s">
        <v>392</v>
      </c>
      <c r="B36" s="14" t="s">
        <v>83</v>
      </c>
      <c r="C36" s="14" t="s">
        <v>163</v>
      </c>
      <c r="D36" s="14" t="s">
        <v>392</v>
      </c>
      <c r="E36" s="14" t="s">
        <v>392</v>
      </c>
      <c r="F36" s="14" t="s">
        <v>392</v>
      </c>
      <c r="G36" s="14" t="s">
        <v>392</v>
      </c>
      <c r="H36" s="14" t="s">
        <v>392</v>
      </c>
      <c r="I36" s="14" t="s">
        <v>392</v>
      </c>
      <c r="J36" s="14" t="s">
        <v>392</v>
      </c>
      <c r="K36" s="14" t="s">
        <v>392</v>
      </c>
      <c r="L36" s="14" t="s">
        <v>284</v>
      </c>
      <c r="O36" s="14" t="s">
        <v>392</v>
      </c>
    </row>
    <row r="37" spans="1:15" ht="12.95" customHeight="1" x14ac:dyDescent="0.15">
      <c r="A37" s="14" t="s">
        <v>392</v>
      </c>
      <c r="B37" s="14" t="s">
        <v>49</v>
      </c>
      <c r="C37" s="14" t="s">
        <v>179</v>
      </c>
      <c r="D37" s="14" t="s">
        <v>392</v>
      </c>
      <c r="E37" s="14" t="s">
        <v>392</v>
      </c>
      <c r="F37" s="14" t="s">
        <v>392</v>
      </c>
      <c r="G37" s="14" t="s">
        <v>392</v>
      </c>
      <c r="H37" s="14" t="s">
        <v>392</v>
      </c>
      <c r="I37" s="14" t="s">
        <v>392</v>
      </c>
      <c r="J37" s="14" t="s">
        <v>392</v>
      </c>
      <c r="K37" s="14" t="s">
        <v>392</v>
      </c>
      <c r="L37" s="14" t="s">
        <v>278</v>
      </c>
      <c r="O37" s="14" t="s">
        <v>392</v>
      </c>
    </row>
    <row r="38" spans="1:15" ht="12.95" customHeight="1" x14ac:dyDescent="0.15">
      <c r="A38" s="14" t="s">
        <v>392</v>
      </c>
      <c r="B38" s="14" t="s">
        <v>113</v>
      </c>
      <c r="C38" s="14" t="s">
        <v>392</v>
      </c>
      <c r="D38" s="14" t="s">
        <v>392</v>
      </c>
      <c r="E38" s="14" t="s">
        <v>392</v>
      </c>
      <c r="F38" s="14" t="s">
        <v>392</v>
      </c>
      <c r="G38" s="14" t="s">
        <v>392</v>
      </c>
      <c r="H38" s="14" t="s">
        <v>392</v>
      </c>
      <c r="I38" s="14" t="s">
        <v>392</v>
      </c>
      <c r="J38" s="14" t="s">
        <v>392</v>
      </c>
      <c r="K38" s="14" t="s">
        <v>392</v>
      </c>
      <c r="L38" s="14" t="s">
        <v>276</v>
      </c>
      <c r="O38" s="14" t="s">
        <v>392</v>
      </c>
    </row>
    <row r="39" spans="1:15" ht="12.95" customHeight="1" x14ac:dyDescent="0.15">
      <c r="A39" s="14" t="s">
        <v>392</v>
      </c>
      <c r="B39" s="14" t="s">
        <v>67</v>
      </c>
      <c r="C39" s="14" t="s">
        <v>392</v>
      </c>
      <c r="D39" s="14" t="s">
        <v>392</v>
      </c>
      <c r="E39" s="14" t="s">
        <v>392</v>
      </c>
      <c r="F39" s="14" t="s">
        <v>392</v>
      </c>
      <c r="G39" s="14" t="s">
        <v>392</v>
      </c>
      <c r="H39" s="14" t="s">
        <v>392</v>
      </c>
      <c r="I39" s="14" t="s">
        <v>392</v>
      </c>
      <c r="J39" s="14" t="s">
        <v>392</v>
      </c>
      <c r="K39" s="14" t="s">
        <v>392</v>
      </c>
      <c r="L39" s="14" t="s">
        <v>298</v>
      </c>
      <c r="O39" s="14" t="s">
        <v>392</v>
      </c>
    </row>
    <row r="40" spans="1:15" ht="12.95" customHeight="1" x14ac:dyDescent="0.15">
      <c r="A40" s="14" t="s">
        <v>392</v>
      </c>
      <c r="B40" s="14" t="s">
        <v>45</v>
      </c>
      <c r="C40" s="14" t="s">
        <v>392</v>
      </c>
      <c r="D40" s="14" t="s">
        <v>392</v>
      </c>
      <c r="E40" s="14" t="s">
        <v>392</v>
      </c>
      <c r="F40" s="14" t="s">
        <v>392</v>
      </c>
      <c r="G40" s="14" t="s">
        <v>392</v>
      </c>
      <c r="H40" s="14" t="s">
        <v>392</v>
      </c>
      <c r="I40" s="14" t="s">
        <v>392</v>
      </c>
      <c r="J40" s="14" t="s">
        <v>392</v>
      </c>
      <c r="K40" s="14" t="s">
        <v>392</v>
      </c>
      <c r="L40" s="14" t="s">
        <v>280</v>
      </c>
      <c r="O40" s="14" t="s">
        <v>392</v>
      </c>
    </row>
    <row r="41" spans="1:15" ht="12.95" customHeight="1" x14ac:dyDescent="0.15">
      <c r="A41" s="14" t="s">
        <v>392</v>
      </c>
      <c r="B41" s="14" t="s">
        <v>119</v>
      </c>
      <c r="C41" s="14" t="s">
        <v>392</v>
      </c>
      <c r="D41" s="14" t="s">
        <v>392</v>
      </c>
      <c r="E41" s="14" t="s">
        <v>392</v>
      </c>
      <c r="F41" s="14" t="s">
        <v>392</v>
      </c>
      <c r="G41" s="14" t="s">
        <v>392</v>
      </c>
      <c r="H41" s="14" t="s">
        <v>392</v>
      </c>
      <c r="I41" s="14" t="s">
        <v>392</v>
      </c>
      <c r="J41" s="14" t="s">
        <v>392</v>
      </c>
      <c r="K41" s="14" t="s">
        <v>392</v>
      </c>
      <c r="L41" s="14" t="s">
        <v>302</v>
      </c>
      <c r="O41" s="14" t="s">
        <v>392</v>
      </c>
    </row>
    <row r="42" spans="1:15" ht="12.95" customHeight="1" x14ac:dyDescent="0.15">
      <c r="A42" s="14" t="s">
        <v>392</v>
      </c>
      <c r="B42" s="14" t="s">
        <v>43</v>
      </c>
      <c r="C42" s="14" t="s">
        <v>392</v>
      </c>
      <c r="D42" s="14" t="s">
        <v>392</v>
      </c>
      <c r="E42" s="14" t="s">
        <v>392</v>
      </c>
      <c r="F42" s="14" t="s">
        <v>392</v>
      </c>
      <c r="G42" s="14" t="s">
        <v>392</v>
      </c>
      <c r="H42" s="14" t="s">
        <v>392</v>
      </c>
      <c r="I42" s="14" t="s">
        <v>392</v>
      </c>
      <c r="J42" s="14" t="s">
        <v>392</v>
      </c>
      <c r="K42" s="14" t="s">
        <v>392</v>
      </c>
      <c r="L42" s="14" t="s">
        <v>304</v>
      </c>
      <c r="O42" s="14" t="s">
        <v>392</v>
      </c>
    </row>
    <row r="43" spans="1:15" ht="12.95" customHeight="1" x14ac:dyDescent="0.15">
      <c r="A43" s="14" t="s">
        <v>392</v>
      </c>
      <c r="B43" s="14" t="s">
        <v>101</v>
      </c>
      <c r="C43" s="14" t="s">
        <v>392</v>
      </c>
      <c r="D43" s="14" t="s">
        <v>392</v>
      </c>
      <c r="E43" s="14" t="s">
        <v>392</v>
      </c>
      <c r="F43" s="14" t="s">
        <v>392</v>
      </c>
      <c r="G43" s="14" t="s">
        <v>392</v>
      </c>
      <c r="H43" s="14" t="s">
        <v>392</v>
      </c>
      <c r="I43" s="14" t="s">
        <v>392</v>
      </c>
      <c r="J43" s="14" t="s">
        <v>392</v>
      </c>
      <c r="K43" s="14" t="s">
        <v>392</v>
      </c>
      <c r="L43" s="14" t="s">
        <v>360</v>
      </c>
      <c r="O43" s="14" t="s">
        <v>392</v>
      </c>
    </row>
    <row r="44" spans="1:15" ht="12.95" customHeight="1" x14ac:dyDescent="0.15">
      <c r="A44" s="14" t="s">
        <v>392</v>
      </c>
      <c r="B44" s="14" t="s">
        <v>73</v>
      </c>
      <c r="C44" s="14" t="s">
        <v>392</v>
      </c>
      <c r="D44" s="14" t="s">
        <v>392</v>
      </c>
      <c r="E44" s="14" t="s">
        <v>392</v>
      </c>
      <c r="F44" s="14" t="s">
        <v>392</v>
      </c>
      <c r="G44" s="14" t="s">
        <v>392</v>
      </c>
      <c r="H44" s="14" t="s">
        <v>392</v>
      </c>
      <c r="I44" s="14" t="s">
        <v>392</v>
      </c>
      <c r="J44" s="14" t="s">
        <v>392</v>
      </c>
      <c r="K44" s="14" t="s">
        <v>392</v>
      </c>
      <c r="L44" s="14" t="s">
        <v>356</v>
      </c>
      <c r="O44" s="14" t="s">
        <v>392</v>
      </c>
    </row>
    <row r="45" spans="1:15" ht="12.95" customHeight="1" x14ac:dyDescent="0.15">
      <c r="A45" s="14" t="s">
        <v>392</v>
      </c>
      <c r="B45" s="14" t="s">
        <v>111</v>
      </c>
      <c r="C45" s="14" t="s">
        <v>392</v>
      </c>
      <c r="D45" s="14" t="s">
        <v>392</v>
      </c>
      <c r="E45" s="14" t="s">
        <v>392</v>
      </c>
      <c r="F45" s="14" t="s">
        <v>392</v>
      </c>
      <c r="G45" s="14" t="s">
        <v>392</v>
      </c>
      <c r="H45" s="14" t="s">
        <v>392</v>
      </c>
      <c r="I45" s="14" t="s">
        <v>392</v>
      </c>
      <c r="J45" s="14" t="s">
        <v>392</v>
      </c>
      <c r="K45" s="14" t="s">
        <v>392</v>
      </c>
      <c r="L45" s="14" t="s">
        <v>364</v>
      </c>
      <c r="O45" s="14" t="s">
        <v>392</v>
      </c>
    </row>
    <row r="46" spans="1:15" ht="12.95" customHeight="1" x14ac:dyDescent="0.15">
      <c r="A46" s="14" t="s">
        <v>392</v>
      </c>
      <c r="B46" s="14" t="s">
        <v>392</v>
      </c>
      <c r="C46" s="14" t="s">
        <v>392</v>
      </c>
      <c r="D46" s="14" t="s">
        <v>392</v>
      </c>
      <c r="E46" s="14" t="s">
        <v>392</v>
      </c>
      <c r="F46" s="14" t="s">
        <v>392</v>
      </c>
      <c r="G46" s="14" t="s">
        <v>392</v>
      </c>
      <c r="H46" s="14" t="s">
        <v>392</v>
      </c>
      <c r="I46" s="14" t="s">
        <v>392</v>
      </c>
      <c r="J46" s="14" t="s">
        <v>392</v>
      </c>
      <c r="K46" s="14" t="s">
        <v>392</v>
      </c>
      <c r="L46" s="14" t="s">
        <v>326</v>
      </c>
      <c r="O46" s="14" t="s">
        <v>392</v>
      </c>
    </row>
    <row r="47" spans="1:15" ht="12.95" customHeight="1" x14ac:dyDescent="0.15">
      <c r="A47" s="14" t="s">
        <v>392</v>
      </c>
      <c r="B47" s="14" t="s">
        <v>392</v>
      </c>
      <c r="C47" s="14" t="s">
        <v>392</v>
      </c>
      <c r="D47" s="14" t="s">
        <v>392</v>
      </c>
      <c r="E47" s="14" t="s">
        <v>392</v>
      </c>
      <c r="F47" s="14" t="s">
        <v>392</v>
      </c>
      <c r="G47" s="14" t="s">
        <v>392</v>
      </c>
      <c r="H47" s="14" t="s">
        <v>392</v>
      </c>
      <c r="I47" s="14" t="s">
        <v>392</v>
      </c>
      <c r="J47" s="14" t="s">
        <v>392</v>
      </c>
      <c r="K47" s="14" t="s">
        <v>392</v>
      </c>
      <c r="L47" s="14" t="s">
        <v>348</v>
      </c>
      <c r="O47" s="14" t="s">
        <v>392</v>
      </c>
    </row>
    <row r="48" spans="1:15" ht="12.95" customHeight="1" x14ac:dyDescent="0.15">
      <c r="A48" s="14" t="s">
        <v>392</v>
      </c>
      <c r="B48" s="14" t="s">
        <v>392</v>
      </c>
      <c r="C48" s="14" t="s">
        <v>392</v>
      </c>
      <c r="D48" s="14" t="s">
        <v>392</v>
      </c>
      <c r="E48" s="14" t="s">
        <v>392</v>
      </c>
      <c r="F48" s="14" t="s">
        <v>392</v>
      </c>
      <c r="G48" s="14" t="s">
        <v>392</v>
      </c>
      <c r="H48" s="14" t="s">
        <v>392</v>
      </c>
      <c r="I48" s="14" t="s">
        <v>392</v>
      </c>
      <c r="J48" s="14" t="s">
        <v>392</v>
      </c>
      <c r="K48" s="14" t="s">
        <v>392</v>
      </c>
      <c r="L48" s="14" t="s">
        <v>362</v>
      </c>
      <c r="O48" s="14" t="s">
        <v>392</v>
      </c>
    </row>
    <row r="49" spans="1:15" ht="12.95" customHeight="1" x14ac:dyDescent="0.15">
      <c r="A49" s="14" t="s">
        <v>392</v>
      </c>
      <c r="B49" s="14" t="s">
        <v>392</v>
      </c>
      <c r="C49" s="14" t="s">
        <v>392</v>
      </c>
      <c r="D49" s="14" t="s">
        <v>392</v>
      </c>
      <c r="E49" s="14" t="s">
        <v>392</v>
      </c>
      <c r="F49" s="14" t="s">
        <v>392</v>
      </c>
      <c r="G49" s="14" t="s">
        <v>392</v>
      </c>
      <c r="H49" s="14" t="s">
        <v>392</v>
      </c>
      <c r="I49" s="14" t="s">
        <v>392</v>
      </c>
      <c r="J49" s="14" t="s">
        <v>392</v>
      </c>
      <c r="K49" s="14" t="s">
        <v>392</v>
      </c>
      <c r="L49" s="14" t="s">
        <v>328</v>
      </c>
      <c r="O49" s="14" t="s">
        <v>392</v>
      </c>
    </row>
    <row r="50" spans="1:15" ht="12.95" customHeight="1" x14ac:dyDescent="0.15">
      <c r="A50" s="14" t="s">
        <v>392</v>
      </c>
      <c r="B50" s="14" t="s">
        <v>392</v>
      </c>
      <c r="C50" s="14" t="s">
        <v>392</v>
      </c>
      <c r="D50" s="14" t="s">
        <v>392</v>
      </c>
      <c r="E50" s="14" t="s">
        <v>392</v>
      </c>
      <c r="F50" s="14" t="s">
        <v>392</v>
      </c>
      <c r="G50" s="14" t="s">
        <v>392</v>
      </c>
      <c r="H50" s="14" t="s">
        <v>392</v>
      </c>
      <c r="I50" s="14" t="s">
        <v>392</v>
      </c>
      <c r="J50" s="14" t="s">
        <v>392</v>
      </c>
      <c r="K50" s="14" t="s">
        <v>392</v>
      </c>
      <c r="L50" s="14" t="s">
        <v>370</v>
      </c>
      <c r="O50" s="14" t="s">
        <v>392</v>
      </c>
    </row>
    <row r="51" spans="1:15" ht="12.95" customHeight="1" x14ac:dyDescent="0.15">
      <c r="A51" s="14" t="s">
        <v>392</v>
      </c>
      <c r="B51" s="14" t="s">
        <v>392</v>
      </c>
      <c r="C51" s="14" t="s">
        <v>392</v>
      </c>
      <c r="D51" s="14" t="s">
        <v>392</v>
      </c>
      <c r="E51" s="14" t="s">
        <v>392</v>
      </c>
      <c r="F51" s="14" t="s">
        <v>392</v>
      </c>
      <c r="G51" s="14" t="s">
        <v>392</v>
      </c>
      <c r="H51" s="14" t="s">
        <v>392</v>
      </c>
      <c r="I51" s="14" t="s">
        <v>392</v>
      </c>
      <c r="J51" s="14" t="s">
        <v>392</v>
      </c>
      <c r="K51" s="14" t="s">
        <v>392</v>
      </c>
      <c r="L51" s="14" t="s">
        <v>286</v>
      </c>
      <c r="O51" s="14" t="s">
        <v>392</v>
      </c>
    </row>
    <row r="52" spans="1:15" ht="12.95" customHeight="1" x14ac:dyDescent="0.15">
      <c r="A52" s="14" t="s">
        <v>392</v>
      </c>
      <c r="B52" s="14" t="s">
        <v>392</v>
      </c>
      <c r="C52" s="14" t="s">
        <v>392</v>
      </c>
      <c r="D52" s="14" t="s">
        <v>392</v>
      </c>
      <c r="E52" s="14" t="s">
        <v>392</v>
      </c>
      <c r="F52" s="14" t="s">
        <v>392</v>
      </c>
      <c r="G52" s="14" t="s">
        <v>392</v>
      </c>
      <c r="H52" s="14" t="s">
        <v>392</v>
      </c>
      <c r="I52" s="14" t="s">
        <v>392</v>
      </c>
      <c r="J52" s="14" t="s">
        <v>392</v>
      </c>
      <c r="K52" s="14" t="s">
        <v>392</v>
      </c>
      <c r="L52" s="14" t="s">
        <v>330</v>
      </c>
      <c r="O52" s="14" t="s">
        <v>392</v>
      </c>
    </row>
    <row r="53" spans="1:15" ht="12.95" customHeight="1" x14ac:dyDescent="0.15">
      <c r="A53" s="14" t="s">
        <v>392</v>
      </c>
      <c r="B53" s="14" t="s">
        <v>392</v>
      </c>
      <c r="C53" s="14" t="s">
        <v>392</v>
      </c>
      <c r="D53" s="14" t="s">
        <v>392</v>
      </c>
      <c r="E53" s="14" t="s">
        <v>392</v>
      </c>
      <c r="F53" s="14" t="s">
        <v>392</v>
      </c>
      <c r="G53" s="14" t="s">
        <v>392</v>
      </c>
      <c r="H53" s="14" t="s">
        <v>392</v>
      </c>
      <c r="I53" s="14" t="s">
        <v>392</v>
      </c>
      <c r="J53" s="14" t="s">
        <v>392</v>
      </c>
      <c r="K53" s="14" t="s">
        <v>392</v>
      </c>
      <c r="L53" s="14" t="s">
        <v>392</v>
      </c>
      <c r="O53" s="14" t="s">
        <v>392</v>
      </c>
    </row>
    <row r="54" spans="1:15" ht="12.95" customHeight="1" x14ac:dyDescent="0.15">
      <c r="A54" s="14" t="s">
        <v>392</v>
      </c>
      <c r="B54" s="14" t="s">
        <v>392</v>
      </c>
      <c r="C54" s="14" t="s">
        <v>392</v>
      </c>
      <c r="D54" s="14" t="s">
        <v>392</v>
      </c>
      <c r="E54" s="14" t="s">
        <v>392</v>
      </c>
      <c r="F54" s="14" t="s">
        <v>392</v>
      </c>
      <c r="G54" s="14" t="s">
        <v>392</v>
      </c>
      <c r="H54" s="14" t="s">
        <v>392</v>
      </c>
      <c r="I54" s="14" t="s">
        <v>392</v>
      </c>
      <c r="J54" s="14" t="s">
        <v>392</v>
      </c>
      <c r="K54" s="14" t="s">
        <v>392</v>
      </c>
      <c r="L54" s="14" t="s">
        <v>392</v>
      </c>
      <c r="O54" s="14" t="s">
        <v>392</v>
      </c>
    </row>
    <row r="55" spans="1:15" ht="12.95" customHeight="1" x14ac:dyDescent="0.15">
      <c r="A55" s="14" t="s">
        <v>392</v>
      </c>
      <c r="B55" s="14" t="s">
        <v>392</v>
      </c>
      <c r="C55" s="14" t="s">
        <v>392</v>
      </c>
      <c r="D55" s="14" t="s">
        <v>392</v>
      </c>
      <c r="E55" s="14" t="s">
        <v>392</v>
      </c>
      <c r="F55" s="14" t="s">
        <v>392</v>
      </c>
      <c r="G55" s="14" t="s">
        <v>392</v>
      </c>
      <c r="H55" s="14" t="s">
        <v>392</v>
      </c>
      <c r="I55" s="14" t="s">
        <v>392</v>
      </c>
      <c r="J55" s="14" t="s">
        <v>392</v>
      </c>
      <c r="K55" s="14" t="s">
        <v>392</v>
      </c>
      <c r="L55" s="14" t="s">
        <v>392</v>
      </c>
      <c r="O55" s="14" t="s">
        <v>392</v>
      </c>
    </row>
    <row r="56" spans="1:15" ht="12.95" customHeight="1" x14ac:dyDescent="0.15">
      <c r="A56" s="14" t="s">
        <v>392</v>
      </c>
      <c r="B56" s="14" t="s">
        <v>392</v>
      </c>
      <c r="C56" s="14" t="s">
        <v>392</v>
      </c>
      <c r="D56" s="14" t="s">
        <v>392</v>
      </c>
      <c r="E56" s="14" t="s">
        <v>392</v>
      </c>
      <c r="F56" s="14" t="s">
        <v>392</v>
      </c>
      <c r="G56" s="14" t="s">
        <v>392</v>
      </c>
      <c r="H56" s="14" t="s">
        <v>392</v>
      </c>
      <c r="I56" s="14" t="s">
        <v>392</v>
      </c>
      <c r="J56" s="14" t="s">
        <v>392</v>
      </c>
      <c r="K56" s="14" t="s">
        <v>392</v>
      </c>
      <c r="L56" s="14" t="s">
        <v>392</v>
      </c>
      <c r="O56" s="14" t="s">
        <v>392</v>
      </c>
    </row>
    <row r="57" spans="1:15" ht="12.95" customHeight="1" x14ac:dyDescent="0.15">
      <c r="A57" s="14" t="s">
        <v>392</v>
      </c>
      <c r="B57" s="14" t="s">
        <v>392</v>
      </c>
      <c r="C57" s="14" t="s">
        <v>392</v>
      </c>
      <c r="D57" s="14" t="s">
        <v>392</v>
      </c>
      <c r="E57" s="14" t="s">
        <v>392</v>
      </c>
      <c r="F57" s="14" t="s">
        <v>392</v>
      </c>
      <c r="G57" s="14" t="s">
        <v>392</v>
      </c>
      <c r="H57" s="14" t="s">
        <v>392</v>
      </c>
      <c r="I57" s="14" t="s">
        <v>392</v>
      </c>
      <c r="J57" s="14" t="s">
        <v>392</v>
      </c>
      <c r="K57" s="14" t="s">
        <v>392</v>
      </c>
      <c r="L57" s="14" t="s">
        <v>392</v>
      </c>
      <c r="O57" s="14" t="s">
        <v>392</v>
      </c>
    </row>
    <row r="58" spans="1:15" ht="12.95" customHeight="1" x14ac:dyDescent="0.15">
      <c r="A58" s="14" t="s">
        <v>392</v>
      </c>
      <c r="B58" s="14" t="s">
        <v>392</v>
      </c>
      <c r="C58" s="14" t="s">
        <v>392</v>
      </c>
      <c r="D58" s="14" t="s">
        <v>392</v>
      </c>
      <c r="E58" s="14" t="s">
        <v>392</v>
      </c>
      <c r="F58" s="14" t="s">
        <v>392</v>
      </c>
      <c r="G58" s="14" t="s">
        <v>392</v>
      </c>
      <c r="H58" s="14" t="s">
        <v>392</v>
      </c>
      <c r="I58" s="14" t="s">
        <v>392</v>
      </c>
      <c r="J58" s="14" t="s">
        <v>392</v>
      </c>
      <c r="K58" s="14" t="s">
        <v>392</v>
      </c>
      <c r="L58" s="14" t="s">
        <v>392</v>
      </c>
      <c r="O58" s="14" t="s">
        <v>392</v>
      </c>
    </row>
    <row r="59" spans="1:15" ht="12.95" customHeight="1" x14ac:dyDescent="0.15">
      <c r="A59" s="14" t="s">
        <v>392</v>
      </c>
      <c r="B59" s="14" t="s">
        <v>392</v>
      </c>
      <c r="C59" s="14" t="s">
        <v>392</v>
      </c>
      <c r="D59" s="14" t="s">
        <v>392</v>
      </c>
      <c r="E59" s="14" t="s">
        <v>392</v>
      </c>
      <c r="F59" s="14" t="s">
        <v>392</v>
      </c>
      <c r="G59" s="14" t="s">
        <v>392</v>
      </c>
      <c r="H59" s="14" t="s">
        <v>392</v>
      </c>
      <c r="I59" s="14" t="s">
        <v>392</v>
      </c>
      <c r="J59" s="14" t="s">
        <v>392</v>
      </c>
      <c r="K59" s="14" t="s">
        <v>392</v>
      </c>
      <c r="L59" s="14" t="s">
        <v>392</v>
      </c>
      <c r="O59" s="14" t="s">
        <v>392</v>
      </c>
    </row>
    <row r="60" spans="1:15" ht="12.95" customHeight="1" x14ac:dyDescent="0.15">
      <c r="A60" s="14" t="s">
        <v>392</v>
      </c>
      <c r="B60" s="14" t="s">
        <v>392</v>
      </c>
      <c r="C60" s="14" t="s">
        <v>392</v>
      </c>
      <c r="D60" s="14" t="s">
        <v>392</v>
      </c>
      <c r="E60" s="14" t="s">
        <v>392</v>
      </c>
      <c r="F60" s="14" t="s">
        <v>392</v>
      </c>
      <c r="G60" s="14" t="s">
        <v>392</v>
      </c>
      <c r="H60" s="14" t="s">
        <v>392</v>
      </c>
      <c r="I60" s="14" t="s">
        <v>392</v>
      </c>
      <c r="J60" s="14" t="s">
        <v>392</v>
      </c>
      <c r="K60" s="14" t="s">
        <v>392</v>
      </c>
      <c r="L60" s="14" t="s">
        <v>392</v>
      </c>
      <c r="O60" s="14" t="s">
        <v>392</v>
      </c>
    </row>
    <row r="61" spans="1:15" ht="12.95" customHeight="1" x14ac:dyDescent="0.15">
      <c r="A61" s="14" t="s">
        <v>392</v>
      </c>
      <c r="B61" s="14" t="s">
        <v>392</v>
      </c>
      <c r="C61" s="14" t="s">
        <v>392</v>
      </c>
      <c r="D61" s="14" t="s">
        <v>392</v>
      </c>
      <c r="E61" s="14" t="s">
        <v>392</v>
      </c>
      <c r="F61" s="14" t="s">
        <v>392</v>
      </c>
      <c r="G61" s="14" t="s">
        <v>392</v>
      </c>
      <c r="H61" s="14" t="s">
        <v>392</v>
      </c>
      <c r="I61" s="14" t="s">
        <v>392</v>
      </c>
      <c r="J61" s="14" t="s">
        <v>392</v>
      </c>
      <c r="K61" s="14" t="s">
        <v>392</v>
      </c>
      <c r="L61" s="14" t="s">
        <v>392</v>
      </c>
      <c r="O61" s="14" t="s">
        <v>392</v>
      </c>
    </row>
    <row r="62" spans="1:15" ht="12.95" customHeight="1" x14ac:dyDescent="0.15">
      <c r="A62" s="14" t="s">
        <v>392</v>
      </c>
      <c r="B62" s="14" t="s">
        <v>392</v>
      </c>
      <c r="C62" s="14" t="s">
        <v>392</v>
      </c>
      <c r="D62" s="14" t="s">
        <v>392</v>
      </c>
      <c r="E62" s="14" t="s">
        <v>392</v>
      </c>
      <c r="F62" s="14" t="s">
        <v>392</v>
      </c>
      <c r="G62" s="14" t="s">
        <v>392</v>
      </c>
      <c r="H62" s="14" t="s">
        <v>392</v>
      </c>
      <c r="I62" s="14" t="s">
        <v>392</v>
      </c>
      <c r="J62" s="14" t="s">
        <v>392</v>
      </c>
      <c r="K62" s="14" t="s">
        <v>392</v>
      </c>
      <c r="L62" s="14" t="s">
        <v>392</v>
      </c>
      <c r="O62" s="14" t="s">
        <v>392</v>
      </c>
    </row>
    <row r="63" spans="1:15" ht="12.95" customHeight="1" x14ac:dyDescent="0.15">
      <c r="A63" s="14" t="s">
        <v>392</v>
      </c>
      <c r="B63" s="14" t="s">
        <v>392</v>
      </c>
      <c r="C63" s="14" t="s">
        <v>392</v>
      </c>
      <c r="D63" s="14" t="s">
        <v>392</v>
      </c>
      <c r="E63" s="14" t="s">
        <v>392</v>
      </c>
      <c r="F63" s="14" t="s">
        <v>392</v>
      </c>
      <c r="G63" s="14" t="s">
        <v>392</v>
      </c>
      <c r="H63" s="14" t="s">
        <v>392</v>
      </c>
      <c r="I63" s="14" t="s">
        <v>392</v>
      </c>
      <c r="J63" s="14" t="s">
        <v>392</v>
      </c>
      <c r="K63" s="14" t="s">
        <v>392</v>
      </c>
      <c r="L63" s="14" t="s">
        <v>392</v>
      </c>
      <c r="O63" s="14" t="s">
        <v>392</v>
      </c>
    </row>
    <row r="64" spans="1:15" ht="12.95" customHeight="1" x14ac:dyDescent="0.15">
      <c r="A64" s="14" t="s">
        <v>392</v>
      </c>
      <c r="B64" s="14" t="s">
        <v>392</v>
      </c>
      <c r="C64" s="14" t="s">
        <v>392</v>
      </c>
      <c r="D64" s="14" t="s">
        <v>392</v>
      </c>
      <c r="E64" s="14" t="s">
        <v>392</v>
      </c>
      <c r="F64" s="14" t="s">
        <v>392</v>
      </c>
      <c r="G64" s="14" t="s">
        <v>392</v>
      </c>
      <c r="H64" s="14" t="s">
        <v>392</v>
      </c>
      <c r="I64" s="14" t="s">
        <v>392</v>
      </c>
      <c r="J64" s="14" t="s">
        <v>392</v>
      </c>
      <c r="K64" s="14" t="s">
        <v>392</v>
      </c>
      <c r="L64" s="14" t="s">
        <v>392</v>
      </c>
      <c r="O64" s="14" t="s">
        <v>392</v>
      </c>
    </row>
    <row r="65" spans="1:15" ht="12.95" customHeight="1" x14ac:dyDescent="0.15">
      <c r="A65" s="14" t="s">
        <v>392</v>
      </c>
      <c r="B65" s="14" t="s">
        <v>392</v>
      </c>
      <c r="C65" s="14" t="s">
        <v>392</v>
      </c>
      <c r="D65" s="14" t="s">
        <v>392</v>
      </c>
      <c r="E65" s="14" t="s">
        <v>392</v>
      </c>
      <c r="F65" s="14" t="s">
        <v>392</v>
      </c>
      <c r="G65" s="14" t="s">
        <v>392</v>
      </c>
      <c r="H65" s="14" t="s">
        <v>392</v>
      </c>
      <c r="I65" s="14" t="s">
        <v>392</v>
      </c>
      <c r="J65" s="14" t="s">
        <v>392</v>
      </c>
      <c r="K65" s="14" t="s">
        <v>392</v>
      </c>
      <c r="L65" s="14" t="s">
        <v>392</v>
      </c>
      <c r="O65" s="14" t="s">
        <v>392</v>
      </c>
    </row>
    <row r="66" spans="1:15" ht="12.95" customHeight="1" x14ac:dyDescent="0.15">
      <c r="A66" s="14" t="s">
        <v>392</v>
      </c>
      <c r="B66" s="14" t="s">
        <v>392</v>
      </c>
      <c r="C66" s="14" t="s">
        <v>392</v>
      </c>
      <c r="D66" s="14" t="s">
        <v>392</v>
      </c>
      <c r="E66" s="14" t="s">
        <v>392</v>
      </c>
      <c r="F66" s="14" t="s">
        <v>392</v>
      </c>
      <c r="G66" s="14" t="s">
        <v>392</v>
      </c>
      <c r="H66" s="14" t="s">
        <v>392</v>
      </c>
      <c r="I66" s="14" t="s">
        <v>392</v>
      </c>
      <c r="J66" s="14" t="s">
        <v>392</v>
      </c>
      <c r="K66" s="14" t="s">
        <v>392</v>
      </c>
      <c r="L66" s="14" t="s">
        <v>392</v>
      </c>
      <c r="O66" s="14" t="s">
        <v>392</v>
      </c>
    </row>
    <row r="67" spans="1:15" ht="12.95" customHeight="1" x14ac:dyDescent="0.15">
      <c r="A67" s="14" t="s">
        <v>392</v>
      </c>
      <c r="B67" s="14" t="s">
        <v>392</v>
      </c>
      <c r="C67" s="14" t="s">
        <v>392</v>
      </c>
      <c r="D67" s="14" t="s">
        <v>392</v>
      </c>
      <c r="E67" s="14" t="s">
        <v>392</v>
      </c>
      <c r="F67" s="14" t="s">
        <v>392</v>
      </c>
      <c r="G67" s="14" t="s">
        <v>392</v>
      </c>
      <c r="H67" s="14" t="s">
        <v>392</v>
      </c>
      <c r="I67" s="14" t="s">
        <v>392</v>
      </c>
      <c r="J67" s="14" t="s">
        <v>392</v>
      </c>
      <c r="K67" s="14" t="s">
        <v>392</v>
      </c>
      <c r="L67" s="14" t="s">
        <v>392</v>
      </c>
      <c r="O67" s="14" t="s">
        <v>392</v>
      </c>
    </row>
    <row r="68" spans="1:15" ht="12.95" customHeight="1" x14ac:dyDescent="0.15">
      <c r="A68" s="14" t="s">
        <v>392</v>
      </c>
      <c r="B68" s="14" t="s">
        <v>392</v>
      </c>
      <c r="C68" s="14" t="s">
        <v>392</v>
      </c>
      <c r="D68" s="14" t="s">
        <v>392</v>
      </c>
      <c r="E68" s="14" t="s">
        <v>392</v>
      </c>
      <c r="F68" s="14" t="s">
        <v>392</v>
      </c>
      <c r="G68" s="14" t="s">
        <v>392</v>
      </c>
      <c r="H68" s="14" t="s">
        <v>392</v>
      </c>
      <c r="I68" s="14" t="s">
        <v>392</v>
      </c>
      <c r="J68" s="14" t="s">
        <v>392</v>
      </c>
      <c r="K68" s="14" t="s">
        <v>392</v>
      </c>
      <c r="L68" s="14" t="s">
        <v>392</v>
      </c>
      <c r="O68" s="14" t="s">
        <v>392</v>
      </c>
    </row>
    <row r="69" spans="1:15" ht="12.95" customHeight="1" x14ac:dyDescent="0.15">
      <c r="A69" s="14" t="s">
        <v>392</v>
      </c>
      <c r="B69" s="14" t="s">
        <v>392</v>
      </c>
      <c r="C69" s="14" t="s">
        <v>392</v>
      </c>
      <c r="D69" s="14" t="s">
        <v>392</v>
      </c>
      <c r="E69" s="14" t="s">
        <v>392</v>
      </c>
      <c r="F69" s="14" t="s">
        <v>392</v>
      </c>
      <c r="G69" s="14" t="s">
        <v>392</v>
      </c>
      <c r="H69" s="14" t="s">
        <v>392</v>
      </c>
      <c r="I69" s="14" t="s">
        <v>392</v>
      </c>
      <c r="J69" s="14" t="s">
        <v>392</v>
      </c>
      <c r="K69" s="14" t="s">
        <v>392</v>
      </c>
      <c r="L69" s="14" t="s">
        <v>392</v>
      </c>
      <c r="O69" s="14" t="s">
        <v>392</v>
      </c>
    </row>
    <row r="70" spans="1:15" ht="12.95" customHeight="1" x14ac:dyDescent="0.15">
      <c r="A70" s="14" t="s">
        <v>392</v>
      </c>
      <c r="B70" s="14" t="s">
        <v>392</v>
      </c>
      <c r="C70" s="14" t="s">
        <v>392</v>
      </c>
      <c r="D70" s="14" t="s">
        <v>392</v>
      </c>
      <c r="E70" s="14" t="s">
        <v>392</v>
      </c>
      <c r="F70" s="14" t="s">
        <v>392</v>
      </c>
      <c r="G70" s="14" t="s">
        <v>392</v>
      </c>
      <c r="H70" s="14" t="s">
        <v>392</v>
      </c>
      <c r="I70" s="14" t="s">
        <v>392</v>
      </c>
      <c r="J70" s="14" t="s">
        <v>392</v>
      </c>
      <c r="K70" s="14" t="s">
        <v>392</v>
      </c>
      <c r="L70" s="14" t="s">
        <v>392</v>
      </c>
      <c r="O70" s="14" t="s">
        <v>392</v>
      </c>
    </row>
    <row r="71" spans="1:15" ht="12.95" customHeight="1" x14ac:dyDescent="0.15">
      <c r="A71" s="14" t="s">
        <v>392</v>
      </c>
      <c r="B71" s="14" t="s">
        <v>392</v>
      </c>
      <c r="C71" s="14" t="s">
        <v>392</v>
      </c>
      <c r="D71" s="14" t="s">
        <v>392</v>
      </c>
      <c r="E71" s="14" t="s">
        <v>392</v>
      </c>
      <c r="F71" s="14" t="s">
        <v>392</v>
      </c>
      <c r="G71" s="14" t="s">
        <v>392</v>
      </c>
      <c r="H71" s="14" t="s">
        <v>392</v>
      </c>
      <c r="I71" s="14" t="s">
        <v>392</v>
      </c>
      <c r="J71" s="14" t="s">
        <v>392</v>
      </c>
      <c r="K71" s="14" t="s">
        <v>392</v>
      </c>
      <c r="L71" s="14" t="s">
        <v>392</v>
      </c>
      <c r="O71" s="14" t="s">
        <v>392</v>
      </c>
    </row>
    <row r="72" spans="1:15" ht="12.95" customHeight="1" x14ac:dyDescent="0.15">
      <c r="A72" s="14" t="s">
        <v>392</v>
      </c>
      <c r="B72" s="14" t="s">
        <v>392</v>
      </c>
      <c r="C72" s="14" t="s">
        <v>392</v>
      </c>
      <c r="D72" s="14" t="s">
        <v>392</v>
      </c>
      <c r="E72" s="14" t="s">
        <v>392</v>
      </c>
      <c r="F72" s="14" t="s">
        <v>392</v>
      </c>
      <c r="G72" s="14" t="s">
        <v>392</v>
      </c>
      <c r="H72" s="14" t="s">
        <v>392</v>
      </c>
      <c r="I72" s="14" t="s">
        <v>392</v>
      </c>
      <c r="J72" s="14" t="s">
        <v>392</v>
      </c>
      <c r="K72" s="14" t="s">
        <v>392</v>
      </c>
      <c r="L72" s="14" t="s">
        <v>392</v>
      </c>
      <c r="O72" s="14" t="s">
        <v>392</v>
      </c>
    </row>
    <row r="73" spans="1:15" ht="12.95" customHeight="1" x14ac:dyDescent="0.15">
      <c r="A73" s="14" t="s">
        <v>392</v>
      </c>
      <c r="B73" s="14" t="s">
        <v>392</v>
      </c>
      <c r="C73" s="14" t="s">
        <v>392</v>
      </c>
      <c r="D73" s="14" t="s">
        <v>392</v>
      </c>
      <c r="E73" s="14" t="s">
        <v>392</v>
      </c>
      <c r="F73" s="14" t="s">
        <v>392</v>
      </c>
      <c r="G73" s="14" t="s">
        <v>392</v>
      </c>
      <c r="H73" s="14" t="s">
        <v>392</v>
      </c>
      <c r="I73" s="14" t="s">
        <v>392</v>
      </c>
      <c r="J73" s="14" t="s">
        <v>392</v>
      </c>
      <c r="K73" s="14" t="s">
        <v>392</v>
      </c>
      <c r="L73" s="14" t="s">
        <v>392</v>
      </c>
      <c r="O73" s="14" t="s">
        <v>392</v>
      </c>
    </row>
    <row r="74" spans="1:15" ht="12.95" customHeight="1" x14ac:dyDescent="0.15">
      <c r="A74" s="14" t="s">
        <v>392</v>
      </c>
      <c r="B74" s="14" t="s">
        <v>392</v>
      </c>
      <c r="C74" s="14" t="s">
        <v>392</v>
      </c>
      <c r="D74" s="14" t="s">
        <v>392</v>
      </c>
      <c r="E74" s="14" t="s">
        <v>392</v>
      </c>
      <c r="F74" s="14" t="s">
        <v>392</v>
      </c>
      <c r="G74" s="14" t="s">
        <v>392</v>
      </c>
      <c r="H74" s="14" t="s">
        <v>392</v>
      </c>
      <c r="I74" s="14" t="s">
        <v>392</v>
      </c>
      <c r="J74" s="14" t="s">
        <v>392</v>
      </c>
      <c r="K74" s="14" t="s">
        <v>392</v>
      </c>
      <c r="L74" s="14" t="s">
        <v>392</v>
      </c>
      <c r="O74" s="14" t="s">
        <v>392</v>
      </c>
    </row>
    <row r="75" spans="1:15" ht="12.95" customHeight="1" x14ac:dyDescent="0.15">
      <c r="A75" s="14" t="s">
        <v>392</v>
      </c>
      <c r="B75" s="14" t="s">
        <v>392</v>
      </c>
      <c r="C75" s="14" t="s">
        <v>392</v>
      </c>
      <c r="D75" s="14" t="s">
        <v>392</v>
      </c>
      <c r="E75" s="14" t="s">
        <v>392</v>
      </c>
      <c r="F75" s="14" t="s">
        <v>392</v>
      </c>
      <c r="G75" s="14" t="s">
        <v>392</v>
      </c>
      <c r="H75" s="14" t="s">
        <v>392</v>
      </c>
      <c r="I75" s="14" t="s">
        <v>392</v>
      </c>
      <c r="J75" s="14" t="s">
        <v>392</v>
      </c>
      <c r="K75" s="14" t="s">
        <v>392</v>
      </c>
      <c r="L75" s="14" t="s">
        <v>392</v>
      </c>
      <c r="O75" s="14" t="s">
        <v>392</v>
      </c>
    </row>
    <row r="76" spans="1:15" ht="12.95" customHeight="1" x14ac:dyDescent="0.15">
      <c r="A76" s="14" t="s">
        <v>392</v>
      </c>
      <c r="B76" s="14" t="s">
        <v>392</v>
      </c>
      <c r="C76" s="14" t="s">
        <v>392</v>
      </c>
      <c r="D76" s="14" t="s">
        <v>392</v>
      </c>
      <c r="E76" s="14" t="s">
        <v>392</v>
      </c>
      <c r="F76" s="14" t="s">
        <v>392</v>
      </c>
      <c r="G76" s="14" t="s">
        <v>392</v>
      </c>
      <c r="H76" s="14" t="s">
        <v>392</v>
      </c>
      <c r="I76" s="14" t="s">
        <v>392</v>
      </c>
      <c r="J76" s="14" t="s">
        <v>392</v>
      </c>
      <c r="K76" s="14" t="s">
        <v>392</v>
      </c>
      <c r="L76" s="14" t="s">
        <v>392</v>
      </c>
      <c r="O76" s="14" t="s">
        <v>392</v>
      </c>
    </row>
    <row r="77" spans="1:15" ht="12.95" customHeight="1" x14ac:dyDescent="0.15">
      <c r="A77" s="14" t="s">
        <v>392</v>
      </c>
      <c r="B77" s="14" t="s">
        <v>392</v>
      </c>
      <c r="C77" s="14" t="s">
        <v>392</v>
      </c>
      <c r="D77" s="14" t="s">
        <v>392</v>
      </c>
      <c r="E77" s="14" t="s">
        <v>392</v>
      </c>
      <c r="F77" s="14" t="s">
        <v>392</v>
      </c>
      <c r="G77" s="14" t="s">
        <v>392</v>
      </c>
      <c r="H77" s="14" t="s">
        <v>392</v>
      </c>
      <c r="I77" s="14" t="s">
        <v>392</v>
      </c>
      <c r="J77" s="14" t="s">
        <v>392</v>
      </c>
      <c r="K77" s="14" t="s">
        <v>392</v>
      </c>
      <c r="L77" s="14" t="s">
        <v>392</v>
      </c>
      <c r="O77" s="14" t="s">
        <v>392</v>
      </c>
    </row>
    <row r="78" spans="1:15" ht="12.95" customHeight="1" x14ac:dyDescent="0.15">
      <c r="A78" s="14" t="s">
        <v>392</v>
      </c>
      <c r="B78" s="14" t="s">
        <v>392</v>
      </c>
      <c r="C78" s="14" t="s">
        <v>392</v>
      </c>
      <c r="D78" s="14" t="s">
        <v>392</v>
      </c>
      <c r="E78" s="14" t="s">
        <v>392</v>
      </c>
      <c r="F78" s="14" t="s">
        <v>392</v>
      </c>
      <c r="G78" s="14" t="s">
        <v>392</v>
      </c>
      <c r="H78" s="14" t="s">
        <v>392</v>
      </c>
      <c r="I78" s="14" t="s">
        <v>392</v>
      </c>
      <c r="J78" s="14" t="s">
        <v>392</v>
      </c>
      <c r="K78" s="14" t="s">
        <v>392</v>
      </c>
      <c r="L78" s="14" t="s">
        <v>392</v>
      </c>
      <c r="O78" s="14" t="s">
        <v>392</v>
      </c>
    </row>
    <row r="79" spans="1:15" ht="12.95" customHeight="1" x14ac:dyDescent="0.15">
      <c r="A79" s="14" t="s">
        <v>392</v>
      </c>
      <c r="B79" s="14" t="s">
        <v>392</v>
      </c>
      <c r="C79" s="14" t="s">
        <v>392</v>
      </c>
      <c r="D79" s="14" t="s">
        <v>392</v>
      </c>
      <c r="E79" s="14" t="s">
        <v>392</v>
      </c>
      <c r="F79" s="14" t="s">
        <v>392</v>
      </c>
      <c r="G79" s="14" t="s">
        <v>392</v>
      </c>
      <c r="H79" s="14" t="s">
        <v>392</v>
      </c>
      <c r="I79" s="14" t="s">
        <v>392</v>
      </c>
      <c r="J79" s="14" t="s">
        <v>392</v>
      </c>
      <c r="K79" s="14" t="s">
        <v>392</v>
      </c>
      <c r="L79" s="14" t="s">
        <v>392</v>
      </c>
      <c r="O79" s="14" t="s">
        <v>392</v>
      </c>
    </row>
    <row r="80" spans="1:15" ht="12.95" customHeight="1" x14ac:dyDescent="0.15">
      <c r="A80" s="14" t="s">
        <v>392</v>
      </c>
      <c r="B80" s="14" t="s">
        <v>392</v>
      </c>
      <c r="C80" s="14" t="s">
        <v>392</v>
      </c>
      <c r="D80" s="14" t="s">
        <v>392</v>
      </c>
      <c r="E80" s="14" t="s">
        <v>392</v>
      </c>
      <c r="F80" s="14" t="s">
        <v>392</v>
      </c>
      <c r="G80" s="14" t="s">
        <v>392</v>
      </c>
      <c r="H80" s="14" t="s">
        <v>392</v>
      </c>
      <c r="I80" s="14" t="s">
        <v>392</v>
      </c>
      <c r="J80" s="14" t="s">
        <v>392</v>
      </c>
      <c r="K80" s="14" t="s">
        <v>392</v>
      </c>
      <c r="L80" s="14" t="s">
        <v>392</v>
      </c>
      <c r="O80" s="14" t="s">
        <v>392</v>
      </c>
    </row>
    <row r="81" spans="1:15" ht="12.95" customHeight="1" x14ac:dyDescent="0.15">
      <c r="A81" s="14" t="s">
        <v>392</v>
      </c>
      <c r="B81" s="14" t="s">
        <v>392</v>
      </c>
      <c r="C81" s="14" t="s">
        <v>392</v>
      </c>
      <c r="D81" s="14" t="s">
        <v>392</v>
      </c>
      <c r="E81" s="14" t="s">
        <v>392</v>
      </c>
      <c r="F81" s="14" t="s">
        <v>392</v>
      </c>
      <c r="G81" s="14" t="s">
        <v>392</v>
      </c>
      <c r="H81" s="14" t="s">
        <v>392</v>
      </c>
      <c r="I81" s="14" t="s">
        <v>392</v>
      </c>
      <c r="J81" s="14" t="s">
        <v>392</v>
      </c>
      <c r="K81" s="14" t="s">
        <v>392</v>
      </c>
      <c r="L81" s="14" t="s">
        <v>392</v>
      </c>
      <c r="O81" s="14" t="s">
        <v>392</v>
      </c>
    </row>
    <row r="82" spans="1:15" ht="12.95" customHeight="1" x14ac:dyDescent="0.15">
      <c r="A82" s="14" t="s">
        <v>392</v>
      </c>
      <c r="B82" s="14" t="s">
        <v>392</v>
      </c>
      <c r="C82" s="14" t="s">
        <v>392</v>
      </c>
      <c r="D82" s="14" t="s">
        <v>392</v>
      </c>
      <c r="E82" s="14" t="s">
        <v>392</v>
      </c>
      <c r="F82" s="14" t="s">
        <v>392</v>
      </c>
      <c r="G82" s="14" t="s">
        <v>392</v>
      </c>
      <c r="H82" s="14" t="s">
        <v>392</v>
      </c>
      <c r="I82" s="14" t="s">
        <v>392</v>
      </c>
      <c r="J82" s="14" t="s">
        <v>392</v>
      </c>
      <c r="K82" s="14" t="s">
        <v>392</v>
      </c>
      <c r="L82" s="14" t="s">
        <v>392</v>
      </c>
      <c r="O82" s="14" t="s">
        <v>392</v>
      </c>
    </row>
    <row r="83" spans="1:15" ht="12.95" customHeight="1" x14ac:dyDescent="0.15">
      <c r="A83" s="14" t="s">
        <v>392</v>
      </c>
      <c r="B83" s="14" t="s">
        <v>392</v>
      </c>
      <c r="C83" s="14" t="s">
        <v>392</v>
      </c>
      <c r="D83" s="14" t="s">
        <v>392</v>
      </c>
      <c r="E83" s="14" t="s">
        <v>392</v>
      </c>
      <c r="F83" s="14" t="s">
        <v>392</v>
      </c>
      <c r="G83" s="14" t="s">
        <v>392</v>
      </c>
      <c r="H83" s="14" t="s">
        <v>392</v>
      </c>
      <c r="I83" s="14" t="s">
        <v>392</v>
      </c>
      <c r="J83" s="14" t="s">
        <v>392</v>
      </c>
      <c r="K83" s="14" t="s">
        <v>392</v>
      </c>
      <c r="L83" s="14" t="s">
        <v>392</v>
      </c>
      <c r="O83" s="14" t="s">
        <v>392</v>
      </c>
    </row>
    <row r="84" spans="1:15" ht="12.95" customHeight="1" x14ac:dyDescent="0.15">
      <c r="A84" s="14" t="s">
        <v>392</v>
      </c>
      <c r="B84" s="14" t="s">
        <v>392</v>
      </c>
      <c r="C84" s="14" t="s">
        <v>392</v>
      </c>
      <c r="D84" s="14" t="s">
        <v>392</v>
      </c>
      <c r="E84" s="14" t="s">
        <v>392</v>
      </c>
      <c r="F84" s="14" t="s">
        <v>392</v>
      </c>
      <c r="G84" s="14" t="s">
        <v>392</v>
      </c>
      <c r="H84" s="14" t="s">
        <v>392</v>
      </c>
      <c r="I84" s="14" t="s">
        <v>392</v>
      </c>
      <c r="J84" s="14" t="s">
        <v>392</v>
      </c>
      <c r="K84" s="14" t="s">
        <v>392</v>
      </c>
      <c r="O84" s="14" t="s">
        <v>392</v>
      </c>
    </row>
    <row r="85" spans="1:15" ht="12.95" customHeight="1" x14ac:dyDescent="0.15">
      <c r="A85" s="14" t="s">
        <v>392</v>
      </c>
      <c r="B85" s="14" t="s">
        <v>392</v>
      </c>
      <c r="C85" s="14" t="s">
        <v>392</v>
      </c>
      <c r="D85" s="14" t="s">
        <v>392</v>
      </c>
      <c r="E85" s="14" t="s">
        <v>392</v>
      </c>
      <c r="F85" s="14" t="s">
        <v>392</v>
      </c>
      <c r="G85" s="14" t="s">
        <v>392</v>
      </c>
      <c r="H85" s="14" t="s">
        <v>392</v>
      </c>
      <c r="I85" s="14" t="s">
        <v>392</v>
      </c>
      <c r="J85" s="14" t="s">
        <v>392</v>
      </c>
      <c r="K85" s="14" t="s">
        <v>392</v>
      </c>
    </row>
    <row r="86" spans="1:15" ht="12.95" customHeight="1" x14ac:dyDescent="0.15">
      <c r="A86" s="14" t="s">
        <v>392</v>
      </c>
      <c r="B86" s="14" t="s">
        <v>392</v>
      </c>
      <c r="C86" s="14" t="s">
        <v>392</v>
      </c>
      <c r="D86" s="14" t="s">
        <v>392</v>
      </c>
      <c r="E86" s="14" t="s">
        <v>392</v>
      </c>
      <c r="F86" s="14" t="s">
        <v>392</v>
      </c>
      <c r="G86" s="14" t="s">
        <v>392</v>
      </c>
      <c r="H86" s="14" t="s">
        <v>392</v>
      </c>
      <c r="I86" s="14" t="s">
        <v>392</v>
      </c>
      <c r="J86" s="14" t="s">
        <v>392</v>
      </c>
      <c r="K86" s="14" t="s">
        <v>392</v>
      </c>
    </row>
    <row r="87" spans="1:15" ht="12.95" customHeight="1" x14ac:dyDescent="0.15">
      <c r="A87" s="14" t="s">
        <v>392</v>
      </c>
      <c r="B87" s="14" t="s">
        <v>392</v>
      </c>
      <c r="C87" s="14" t="s">
        <v>392</v>
      </c>
      <c r="D87" s="14" t="s">
        <v>392</v>
      </c>
      <c r="E87" s="14" t="s">
        <v>392</v>
      </c>
      <c r="F87" s="14" t="s">
        <v>392</v>
      </c>
      <c r="G87" s="14" t="s">
        <v>392</v>
      </c>
      <c r="H87" s="14" t="s">
        <v>392</v>
      </c>
      <c r="I87" s="14" t="s">
        <v>392</v>
      </c>
      <c r="J87" s="14" t="s">
        <v>392</v>
      </c>
      <c r="K87" s="14" t="s">
        <v>392</v>
      </c>
    </row>
    <row r="88" spans="1:15" ht="12.95" customHeight="1" x14ac:dyDescent="0.15">
      <c r="A88" s="14" t="s">
        <v>392</v>
      </c>
      <c r="B88" s="14" t="s">
        <v>392</v>
      </c>
      <c r="C88" s="14" t="s">
        <v>392</v>
      </c>
      <c r="D88" s="14" t="s">
        <v>392</v>
      </c>
      <c r="E88" s="14" t="s">
        <v>392</v>
      </c>
      <c r="F88" s="14" t="s">
        <v>392</v>
      </c>
      <c r="G88" s="14" t="s">
        <v>392</v>
      </c>
      <c r="H88" s="14" t="s">
        <v>392</v>
      </c>
      <c r="I88" s="14" t="s">
        <v>392</v>
      </c>
      <c r="J88" s="14" t="s">
        <v>392</v>
      </c>
      <c r="K88" s="14" t="s">
        <v>392</v>
      </c>
    </row>
    <row r="89" spans="1:15" ht="12.95" customHeight="1" x14ac:dyDescent="0.15">
      <c r="A89" s="14" t="s">
        <v>392</v>
      </c>
      <c r="B89" s="14" t="s">
        <v>392</v>
      </c>
      <c r="C89" s="14" t="s">
        <v>392</v>
      </c>
      <c r="D89" s="14" t="s">
        <v>392</v>
      </c>
      <c r="E89" s="14" t="s">
        <v>392</v>
      </c>
      <c r="F89" s="14" t="s">
        <v>392</v>
      </c>
      <c r="G89" s="14" t="s">
        <v>392</v>
      </c>
      <c r="H89" s="14" t="s">
        <v>392</v>
      </c>
      <c r="I89" s="14" t="s">
        <v>392</v>
      </c>
      <c r="J89" s="14" t="s">
        <v>392</v>
      </c>
      <c r="K89" s="14" t="s">
        <v>392</v>
      </c>
    </row>
    <row r="90" spans="1:15" ht="12.95" customHeight="1" x14ac:dyDescent="0.15">
      <c r="A90" s="14" t="s">
        <v>392</v>
      </c>
      <c r="B90" s="14" t="s">
        <v>392</v>
      </c>
      <c r="C90" s="14" t="s">
        <v>392</v>
      </c>
      <c r="D90" s="14" t="s">
        <v>392</v>
      </c>
      <c r="E90" s="14" t="s">
        <v>392</v>
      </c>
      <c r="F90" s="14" t="s">
        <v>392</v>
      </c>
      <c r="G90" s="14" t="s">
        <v>392</v>
      </c>
      <c r="H90" s="14" t="s">
        <v>392</v>
      </c>
      <c r="I90" s="14" t="s">
        <v>392</v>
      </c>
      <c r="J90" s="14" t="s">
        <v>392</v>
      </c>
    </row>
    <row r="91" spans="1:15" ht="12.95" customHeight="1" x14ac:dyDescent="0.15">
      <c r="A91" s="14" t="s">
        <v>392</v>
      </c>
      <c r="B91" s="14" t="s">
        <v>392</v>
      </c>
      <c r="C91" s="14" t="s">
        <v>392</v>
      </c>
      <c r="D91" s="14" t="s">
        <v>392</v>
      </c>
      <c r="E91" s="14" t="s">
        <v>392</v>
      </c>
      <c r="F91" s="14" t="s">
        <v>392</v>
      </c>
      <c r="G91" s="14" t="s">
        <v>392</v>
      </c>
      <c r="H91" s="14" t="s">
        <v>392</v>
      </c>
      <c r="I91" s="14" t="s">
        <v>392</v>
      </c>
      <c r="J91" s="14" t="s">
        <v>392</v>
      </c>
    </row>
    <row r="92" spans="1:15" ht="12.95" customHeight="1" x14ac:dyDescent="0.15">
      <c r="A92" s="14" t="s">
        <v>392</v>
      </c>
      <c r="B92" s="14" t="s">
        <v>392</v>
      </c>
      <c r="C92" s="14" t="s">
        <v>392</v>
      </c>
      <c r="D92" s="14" t="s">
        <v>392</v>
      </c>
      <c r="E92" s="14" t="s">
        <v>392</v>
      </c>
      <c r="F92" s="14" t="s">
        <v>392</v>
      </c>
      <c r="G92" s="14" t="s">
        <v>392</v>
      </c>
      <c r="H92" s="14" t="s">
        <v>392</v>
      </c>
      <c r="I92" s="14" t="s">
        <v>392</v>
      </c>
    </row>
    <row r="93" spans="1:15" ht="12.95" customHeight="1" x14ac:dyDescent="0.15">
      <c r="A93" s="14" t="s">
        <v>392</v>
      </c>
      <c r="B93" s="14" t="s">
        <v>392</v>
      </c>
      <c r="C93" s="14" t="s">
        <v>392</v>
      </c>
      <c r="D93" s="14" t="s">
        <v>392</v>
      </c>
      <c r="E93" s="14" t="s">
        <v>392</v>
      </c>
      <c r="F93" s="14" t="s">
        <v>392</v>
      </c>
      <c r="G93" s="14" t="s">
        <v>392</v>
      </c>
      <c r="H93" s="14" t="s">
        <v>392</v>
      </c>
      <c r="I93" s="14" t="s">
        <v>392</v>
      </c>
    </row>
    <row r="94" spans="1:15" ht="12.95" customHeight="1" x14ac:dyDescent="0.15">
      <c r="A94" s="14" t="s">
        <v>392</v>
      </c>
      <c r="B94" s="14" t="s">
        <v>392</v>
      </c>
      <c r="C94" s="14" t="s">
        <v>392</v>
      </c>
      <c r="D94" s="14" t="s">
        <v>392</v>
      </c>
      <c r="E94" s="14" t="s">
        <v>392</v>
      </c>
      <c r="F94" s="14" t="s">
        <v>392</v>
      </c>
      <c r="G94" s="14" t="s">
        <v>392</v>
      </c>
      <c r="H94" s="14" t="s">
        <v>392</v>
      </c>
      <c r="I94" s="14" t="s">
        <v>392</v>
      </c>
    </row>
    <row r="95" spans="1:15" ht="12.95" customHeight="1" x14ac:dyDescent="0.15">
      <c r="A95" s="14" t="s">
        <v>392</v>
      </c>
      <c r="B95" s="14" t="s">
        <v>392</v>
      </c>
      <c r="C95" s="14" t="s">
        <v>392</v>
      </c>
      <c r="D95" s="14" t="s">
        <v>392</v>
      </c>
      <c r="E95" s="14" t="s">
        <v>392</v>
      </c>
      <c r="F95" s="14" t="s">
        <v>392</v>
      </c>
      <c r="G95" s="14" t="s">
        <v>392</v>
      </c>
      <c r="H95" s="14" t="s">
        <v>392</v>
      </c>
      <c r="I95" s="14" t="s">
        <v>392</v>
      </c>
    </row>
    <row r="96" spans="1:15" ht="12.95" customHeight="1" x14ac:dyDescent="0.15">
      <c r="A96" s="14" t="s">
        <v>392</v>
      </c>
      <c r="B96" s="14" t="s">
        <v>392</v>
      </c>
      <c r="C96" s="14" t="s">
        <v>392</v>
      </c>
      <c r="D96" s="14" t="s">
        <v>392</v>
      </c>
      <c r="E96" s="14" t="s">
        <v>392</v>
      </c>
      <c r="F96" s="14" t="s">
        <v>392</v>
      </c>
      <c r="G96" s="14" t="s">
        <v>392</v>
      </c>
      <c r="H96" s="14" t="s">
        <v>392</v>
      </c>
      <c r="I96" s="14" t="s">
        <v>392</v>
      </c>
    </row>
    <row r="97" spans="1:8" ht="12.95" customHeight="1" x14ac:dyDescent="0.15">
      <c r="A97" s="14" t="s">
        <v>392</v>
      </c>
      <c r="B97" s="14" t="s">
        <v>392</v>
      </c>
      <c r="C97" s="14" t="s">
        <v>392</v>
      </c>
      <c r="D97" s="14" t="s">
        <v>392</v>
      </c>
      <c r="E97" s="14" t="s">
        <v>392</v>
      </c>
      <c r="F97" s="14" t="s">
        <v>392</v>
      </c>
      <c r="G97" s="14" t="s">
        <v>392</v>
      </c>
      <c r="H97" s="14" t="s">
        <v>392</v>
      </c>
    </row>
    <row r="98" spans="1:8" ht="12.95" customHeight="1" x14ac:dyDescent="0.15">
      <c r="A98" s="14" t="s">
        <v>392</v>
      </c>
      <c r="B98" s="14" t="s">
        <v>392</v>
      </c>
      <c r="C98" s="14" t="s">
        <v>392</v>
      </c>
      <c r="D98" s="14" t="s">
        <v>392</v>
      </c>
      <c r="E98" s="14" t="s">
        <v>392</v>
      </c>
      <c r="F98" s="14" t="s">
        <v>392</v>
      </c>
      <c r="G98" s="14" t="s">
        <v>392</v>
      </c>
    </row>
    <row r="99" spans="1:8" ht="12.95" customHeight="1" x14ac:dyDescent="0.15">
      <c r="A99" s="14" t="s">
        <v>392</v>
      </c>
      <c r="B99" s="14" t="s">
        <v>392</v>
      </c>
      <c r="C99" s="14" t="s">
        <v>392</v>
      </c>
      <c r="D99" s="14" t="s">
        <v>392</v>
      </c>
      <c r="E99" s="14" t="s">
        <v>392</v>
      </c>
      <c r="F99" s="14" t="s">
        <v>392</v>
      </c>
    </row>
    <row r="100" spans="1:8" ht="12.95" customHeight="1" x14ac:dyDescent="0.15">
      <c r="A100" s="14" t="s">
        <v>392</v>
      </c>
      <c r="B100" s="14" t="s">
        <v>392</v>
      </c>
      <c r="C100" s="14" t="s">
        <v>392</v>
      </c>
      <c r="D100" s="14" t="s">
        <v>392</v>
      </c>
      <c r="E100" s="14" t="s">
        <v>392</v>
      </c>
    </row>
    <row r="101" spans="1:8" ht="12.95" customHeight="1" x14ac:dyDescent="0.15">
      <c r="A101" s="14" t="s">
        <v>392</v>
      </c>
      <c r="B101" s="14" t="s">
        <v>392</v>
      </c>
      <c r="C101" s="14" t="s">
        <v>392</v>
      </c>
      <c r="D101" s="14" t="s">
        <v>392</v>
      </c>
    </row>
    <row r="102" spans="1:8" ht="12.95" customHeight="1" x14ac:dyDescent="0.15">
      <c r="A102" s="14" t="s">
        <v>392</v>
      </c>
      <c r="B102" s="14" t="s">
        <v>392</v>
      </c>
      <c r="C102" s="14" t="s">
        <v>392</v>
      </c>
      <c r="D102" s="14" t="s">
        <v>392</v>
      </c>
    </row>
    <row r="103" spans="1:8" ht="12.95" customHeight="1" x14ac:dyDescent="0.15">
      <c r="A103" s="14" t="s">
        <v>392</v>
      </c>
      <c r="B103" s="14" t="s">
        <v>392</v>
      </c>
      <c r="C103" s="14" t="s">
        <v>392</v>
      </c>
      <c r="D103" s="14" t="s">
        <v>392</v>
      </c>
    </row>
    <row r="104" spans="1:8" ht="12.95" customHeight="1" x14ac:dyDescent="0.15">
      <c r="A104" s="14" t="s">
        <v>392</v>
      </c>
      <c r="B104" s="14" t="s">
        <v>392</v>
      </c>
      <c r="C104" s="14" t="s">
        <v>392</v>
      </c>
    </row>
    <row r="105" spans="1:8" ht="12.95" customHeight="1" x14ac:dyDescent="0.15">
      <c r="A105" s="14" t="s">
        <v>392</v>
      </c>
      <c r="B105" s="14" t="s">
        <v>392</v>
      </c>
      <c r="C105" s="14" t="s">
        <v>392</v>
      </c>
    </row>
    <row r="106" spans="1:8" ht="12.95" customHeight="1" x14ac:dyDescent="0.15">
      <c r="A106" s="14" t="s">
        <v>392</v>
      </c>
      <c r="B106" s="14" t="s">
        <v>392</v>
      </c>
      <c r="C106" s="14" t="s">
        <v>392</v>
      </c>
    </row>
    <row r="107" spans="1:8" ht="12.95" customHeight="1" x14ac:dyDescent="0.15">
      <c r="A107" s="14" t="s">
        <v>392</v>
      </c>
      <c r="B107" s="14" t="s">
        <v>392</v>
      </c>
      <c r="C107" s="14" t="s">
        <v>392</v>
      </c>
    </row>
    <row r="108" spans="1:8" ht="12.95" customHeight="1" x14ac:dyDescent="0.15">
      <c r="A108" s="14" t="s">
        <v>392</v>
      </c>
      <c r="B108" s="14" t="s">
        <v>392</v>
      </c>
      <c r="C108" s="14" t="s">
        <v>392</v>
      </c>
    </row>
    <row r="109" spans="1:8" ht="12.95" customHeight="1" x14ac:dyDescent="0.15">
      <c r="A109" s="14" t="s">
        <v>392</v>
      </c>
      <c r="B109" s="14" t="s">
        <v>392</v>
      </c>
      <c r="C109" s="14" t="s">
        <v>392</v>
      </c>
    </row>
    <row r="110" spans="1:8" ht="12.95" customHeight="1" x14ac:dyDescent="0.15">
      <c r="A110" s="14" t="s">
        <v>392</v>
      </c>
      <c r="B110" s="14" t="s">
        <v>392</v>
      </c>
      <c r="C110" s="14" t="s">
        <v>392</v>
      </c>
    </row>
    <row r="111" spans="1:8" ht="12.95" customHeight="1" x14ac:dyDescent="0.15">
      <c r="A111" s="14" t="s">
        <v>392</v>
      </c>
      <c r="B111" s="14" t="s">
        <v>392</v>
      </c>
      <c r="C111" s="14" t="s">
        <v>392</v>
      </c>
    </row>
    <row r="112" spans="1:8" ht="12.95" customHeight="1" x14ac:dyDescent="0.15">
      <c r="A112" s="14" t="s">
        <v>392</v>
      </c>
      <c r="B112" s="14" t="s">
        <v>392</v>
      </c>
      <c r="C112" s="14" t="s">
        <v>392</v>
      </c>
    </row>
    <row r="113" spans="1:3" ht="12.95" customHeight="1" x14ac:dyDescent="0.15">
      <c r="A113" s="14" t="s">
        <v>392</v>
      </c>
      <c r="B113" s="14" t="s">
        <v>392</v>
      </c>
      <c r="C113" s="14" t="s">
        <v>392</v>
      </c>
    </row>
    <row r="114" spans="1:3" ht="12.95" customHeight="1" x14ac:dyDescent="0.15">
      <c r="A114" s="14" t="s">
        <v>392</v>
      </c>
      <c r="B114" s="14" t="s">
        <v>392</v>
      </c>
      <c r="C114" s="14" t="s">
        <v>392</v>
      </c>
    </row>
    <row r="115" spans="1:3" ht="12.95" customHeight="1" x14ac:dyDescent="0.15">
      <c r="A115" s="14" t="s">
        <v>392</v>
      </c>
      <c r="B115" s="14" t="s">
        <v>392</v>
      </c>
      <c r="C115" s="14" t="s">
        <v>392</v>
      </c>
    </row>
    <row r="116" spans="1:3" ht="12.95" customHeight="1" x14ac:dyDescent="0.15">
      <c r="A116" s="14" t="s">
        <v>392</v>
      </c>
      <c r="B116" s="14" t="s">
        <v>392</v>
      </c>
      <c r="C116" s="14" t="s">
        <v>392</v>
      </c>
    </row>
    <row r="117" spans="1:3" ht="12.95" customHeight="1" x14ac:dyDescent="0.15">
      <c r="A117" s="14" t="s">
        <v>392</v>
      </c>
      <c r="B117" s="14" t="s">
        <v>392</v>
      </c>
      <c r="C117" s="14" t="s">
        <v>392</v>
      </c>
    </row>
    <row r="118" spans="1:3" ht="12.95" customHeight="1" x14ac:dyDescent="0.15">
      <c r="A118" s="14" t="s">
        <v>392</v>
      </c>
      <c r="B118" s="14" t="s">
        <v>392</v>
      </c>
      <c r="C118" s="14" t="s">
        <v>392</v>
      </c>
    </row>
    <row r="119" spans="1:3" ht="12.95" customHeight="1" x14ac:dyDescent="0.15">
      <c r="A119" s="14" t="s">
        <v>392</v>
      </c>
      <c r="B119" s="14" t="s">
        <v>392</v>
      </c>
      <c r="C119" s="14" t="s">
        <v>392</v>
      </c>
    </row>
    <row r="120" spans="1:3" ht="12.95" customHeight="1" x14ac:dyDescent="0.15">
      <c r="A120" s="14" t="s">
        <v>392</v>
      </c>
      <c r="B120" s="14" t="s">
        <v>392</v>
      </c>
      <c r="C120" s="14" t="s">
        <v>392</v>
      </c>
    </row>
    <row r="121" spans="1:3" ht="12.95" customHeight="1" x14ac:dyDescent="0.15">
      <c r="A121" s="14" t="s">
        <v>392</v>
      </c>
      <c r="B121" s="14" t="s">
        <v>392</v>
      </c>
      <c r="C121" s="14" t="s">
        <v>392</v>
      </c>
    </row>
    <row r="122" spans="1:3" ht="12.95" customHeight="1" x14ac:dyDescent="0.15">
      <c r="A122" s="14" t="s">
        <v>392</v>
      </c>
      <c r="B122" s="14" t="s">
        <v>392</v>
      </c>
      <c r="C122" s="14" t="s">
        <v>392</v>
      </c>
    </row>
    <row r="123" spans="1:3" ht="12.95" customHeight="1" x14ac:dyDescent="0.15">
      <c r="A123" s="14" t="s">
        <v>392</v>
      </c>
      <c r="B123" s="14" t="s">
        <v>392</v>
      </c>
      <c r="C123" s="14" t="s">
        <v>392</v>
      </c>
    </row>
    <row r="124" spans="1:3" ht="12.95" customHeight="1" x14ac:dyDescent="0.15">
      <c r="A124" s="14" t="s">
        <v>392</v>
      </c>
      <c r="B124" s="14" t="s">
        <v>392</v>
      </c>
      <c r="C124" s="14" t="s">
        <v>392</v>
      </c>
    </row>
    <row r="125" spans="1:3" ht="12.95" customHeight="1" x14ac:dyDescent="0.15">
      <c r="A125" s="14" t="s">
        <v>392</v>
      </c>
      <c r="B125" s="14" t="s">
        <v>392</v>
      </c>
      <c r="C125" s="14" t="s">
        <v>392</v>
      </c>
    </row>
    <row r="126" spans="1:3" ht="12.95" customHeight="1" x14ac:dyDescent="0.15">
      <c r="A126" s="14" t="s">
        <v>392</v>
      </c>
      <c r="B126" s="14" t="s">
        <v>392</v>
      </c>
      <c r="C126" s="14" t="s">
        <v>392</v>
      </c>
    </row>
    <row r="127" spans="1:3" ht="12.95" customHeight="1" x14ac:dyDescent="0.15">
      <c r="A127" s="14" t="s">
        <v>392</v>
      </c>
      <c r="B127" s="14" t="s">
        <v>392</v>
      </c>
      <c r="C127" s="14" t="s">
        <v>392</v>
      </c>
    </row>
    <row r="128" spans="1:3" ht="12.95" customHeight="1" x14ac:dyDescent="0.15">
      <c r="A128" s="14" t="s">
        <v>392</v>
      </c>
      <c r="B128" s="14" t="s">
        <v>392</v>
      </c>
      <c r="C128" s="14" t="s">
        <v>392</v>
      </c>
    </row>
    <row r="129" spans="1:3" ht="12.95" customHeight="1" x14ac:dyDescent="0.15">
      <c r="A129" s="14" t="s">
        <v>392</v>
      </c>
      <c r="B129" s="14" t="s">
        <v>392</v>
      </c>
      <c r="C129" s="14" t="s">
        <v>392</v>
      </c>
    </row>
    <row r="130" spans="1:3" ht="12.95" customHeight="1" x14ac:dyDescent="0.15">
      <c r="A130" s="14" t="s">
        <v>392</v>
      </c>
      <c r="B130" s="14" t="s">
        <v>392</v>
      </c>
      <c r="C130" s="14" t="s">
        <v>392</v>
      </c>
    </row>
    <row r="131" spans="1:3" ht="12.95" customHeight="1" x14ac:dyDescent="0.15">
      <c r="A131" s="14" t="s">
        <v>392</v>
      </c>
      <c r="B131" s="14" t="s">
        <v>392</v>
      </c>
      <c r="C131" s="14" t="s">
        <v>392</v>
      </c>
    </row>
    <row r="132" spans="1:3" ht="12.95" customHeight="1" x14ac:dyDescent="0.15">
      <c r="A132" s="14" t="s">
        <v>392</v>
      </c>
      <c r="B132" s="14" t="s">
        <v>392</v>
      </c>
      <c r="C132" s="14" t="s">
        <v>392</v>
      </c>
    </row>
    <row r="133" spans="1:3" ht="12.95" customHeight="1" x14ac:dyDescent="0.15">
      <c r="A133" s="14" t="s">
        <v>392</v>
      </c>
      <c r="B133" s="14" t="s">
        <v>392</v>
      </c>
      <c r="C133" s="14" t="s">
        <v>392</v>
      </c>
    </row>
    <row r="134" spans="1:3" ht="12.95" customHeight="1" x14ac:dyDescent="0.15">
      <c r="A134" s="14" t="s">
        <v>392</v>
      </c>
      <c r="B134" s="14" t="s">
        <v>392</v>
      </c>
      <c r="C134" s="14" t="s">
        <v>392</v>
      </c>
    </row>
    <row r="135" spans="1:3" ht="12.95" customHeight="1" x14ac:dyDescent="0.15">
      <c r="A135" s="14" t="s">
        <v>392</v>
      </c>
      <c r="B135" s="14" t="s">
        <v>392</v>
      </c>
      <c r="C135" s="14" t="s">
        <v>392</v>
      </c>
    </row>
    <row r="136" spans="1:3" ht="12.95" customHeight="1" x14ac:dyDescent="0.15">
      <c r="A136" s="14" t="s">
        <v>392</v>
      </c>
      <c r="B136" s="14" t="s">
        <v>392</v>
      </c>
      <c r="C136" s="14" t="s">
        <v>392</v>
      </c>
    </row>
    <row r="137" spans="1:3" ht="12.95" customHeight="1" x14ac:dyDescent="0.15">
      <c r="A137" s="14" t="s">
        <v>392</v>
      </c>
      <c r="B137" s="14" t="s">
        <v>392</v>
      </c>
      <c r="C137" s="14" t="s">
        <v>392</v>
      </c>
    </row>
    <row r="138" spans="1:3" ht="12.95" customHeight="1" x14ac:dyDescent="0.15">
      <c r="A138" s="14" t="s">
        <v>392</v>
      </c>
      <c r="B138" s="14" t="s">
        <v>392</v>
      </c>
      <c r="C138" s="14" t="s">
        <v>392</v>
      </c>
    </row>
    <row r="139" spans="1:3" ht="12.95" customHeight="1" x14ac:dyDescent="0.15">
      <c r="A139" s="14" t="s">
        <v>392</v>
      </c>
      <c r="B139" s="14" t="s">
        <v>392</v>
      </c>
    </row>
    <row r="140" spans="1:3" ht="12.95" customHeight="1" x14ac:dyDescent="0.15">
      <c r="A140" s="14" t="s">
        <v>392</v>
      </c>
      <c r="B140" s="14" t="s">
        <v>392</v>
      </c>
    </row>
    <row r="141" spans="1:3" ht="12.95" customHeight="1" x14ac:dyDescent="0.15">
      <c r="A141" s="14" t="s">
        <v>392</v>
      </c>
      <c r="B141" s="14" t="s">
        <v>392</v>
      </c>
    </row>
    <row r="142" spans="1:3" ht="12.95" customHeight="1" x14ac:dyDescent="0.15">
      <c r="A142" s="14" t="s">
        <v>392</v>
      </c>
      <c r="B142" s="14" t="s">
        <v>392</v>
      </c>
    </row>
    <row r="143" spans="1:3" ht="12.95" customHeight="1" x14ac:dyDescent="0.15">
      <c r="A143" s="14" t="s">
        <v>392</v>
      </c>
      <c r="B143" s="14" t="s">
        <v>392</v>
      </c>
    </row>
    <row r="144" spans="1:3" ht="12.95" customHeight="1" x14ac:dyDescent="0.15">
      <c r="A144" s="14" t="s">
        <v>392</v>
      </c>
      <c r="B144" s="14" t="s">
        <v>392</v>
      </c>
    </row>
    <row r="145" spans="1:2" ht="12.95" customHeight="1" x14ac:dyDescent="0.15">
      <c r="A145" s="14" t="s">
        <v>392</v>
      </c>
      <c r="B145" s="14" t="s">
        <v>392</v>
      </c>
    </row>
    <row r="146" spans="1:2" ht="12.95" customHeight="1" x14ac:dyDescent="0.15">
      <c r="A146" s="14" t="s">
        <v>392</v>
      </c>
      <c r="B146" s="14" t="s">
        <v>392</v>
      </c>
    </row>
    <row r="147" spans="1:2" ht="12.95" customHeight="1" x14ac:dyDescent="0.15">
      <c r="A147" s="14" t="s">
        <v>392</v>
      </c>
      <c r="B147" s="14" t="s">
        <v>392</v>
      </c>
    </row>
    <row r="148" spans="1:2" ht="12.95" customHeight="1" x14ac:dyDescent="0.15">
      <c r="A148" s="14" t="s">
        <v>392</v>
      </c>
      <c r="B148" s="14" t="s">
        <v>392</v>
      </c>
    </row>
    <row r="149" spans="1:2" ht="12.95" customHeight="1" x14ac:dyDescent="0.15">
      <c r="A149" s="14" t="s">
        <v>392</v>
      </c>
      <c r="B149" s="14" t="s">
        <v>392</v>
      </c>
    </row>
    <row r="150" spans="1:2" ht="12.95" customHeight="1" x14ac:dyDescent="0.15">
      <c r="A150" s="14" t="s">
        <v>392</v>
      </c>
      <c r="B150" s="14" t="s">
        <v>392</v>
      </c>
    </row>
    <row r="151" spans="1:2" ht="12.95" customHeight="1" x14ac:dyDescent="0.15">
      <c r="A151" s="14" t="s">
        <v>392</v>
      </c>
      <c r="B151" s="14" t="s">
        <v>392</v>
      </c>
    </row>
    <row r="152" spans="1:2" ht="12.95" customHeight="1" x14ac:dyDescent="0.15">
      <c r="A152" s="14" t="s">
        <v>392</v>
      </c>
      <c r="B152" s="14" t="s">
        <v>392</v>
      </c>
    </row>
    <row r="153" spans="1:2" ht="12.95" customHeight="1" x14ac:dyDescent="0.15">
      <c r="A153" s="14" t="s">
        <v>392</v>
      </c>
      <c r="B153" s="14" t="s">
        <v>392</v>
      </c>
    </row>
    <row r="154" spans="1:2" ht="12.95" customHeight="1" x14ac:dyDescent="0.15">
      <c r="A154" s="14" t="s">
        <v>392</v>
      </c>
      <c r="B154" s="14" t="s">
        <v>392</v>
      </c>
    </row>
    <row r="155" spans="1:2" ht="12.95" customHeight="1" x14ac:dyDescent="0.15">
      <c r="A155" s="14" t="s">
        <v>392</v>
      </c>
      <c r="B155" s="14" t="s">
        <v>392</v>
      </c>
    </row>
    <row r="156" spans="1:2" ht="12.95" customHeight="1" x14ac:dyDescent="0.15">
      <c r="A156" s="14" t="s">
        <v>392</v>
      </c>
      <c r="B156" s="14" t="s">
        <v>392</v>
      </c>
    </row>
    <row r="157" spans="1:2" ht="12.95" customHeight="1" x14ac:dyDescent="0.15">
      <c r="A157" s="14" t="s">
        <v>392</v>
      </c>
      <c r="B157" s="14" t="s">
        <v>392</v>
      </c>
    </row>
    <row r="158" spans="1:2" ht="12.95" customHeight="1" x14ac:dyDescent="0.15">
      <c r="A158" s="14" t="s">
        <v>392</v>
      </c>
      <c r="B158" s="14" t="s">
        <v>392</v>
      </c>
    </row>
    <row r="159" spans="1:2" ht="12.95" customHeight="1" x14ac:dyDescent="0.15">
      <c r="A159" s="14" t="s">
        <v>392</v>
      </c>
      <c r="B159" s="14" t="s">
        <v>392</v>
      </c>
    </row>
    <row r="160" spans="1:2" ht="12.95" customHeight="1" x14ac:dyDescent="0.15">
      <c r="A160" s="14" t="s">
        <v>392</v>
      </c>
      <c r="B160" s="14" t="s">
        <v>392</v>
      </c>
    </row>
    <row r="161" spans="1:2" ht="12.95" customHeight="1" x14ac:dyDescent="0.15">
      <c r="A161" s="14" t="s">
        <v>392</v>
      </c>
      <c r="B161" s="14" t="s">
        <v>392</v>
      </c>
    </row>
    <row r="162" spans="1:2" ht="12.95" customHeight="1" x14ac:dyDescent="0.15">
      <c r="A162" s="14" t="s">
        <v>392</v>
      </c>
      <c r="B162" s="14" t="s">
        <v>392</v>
      </c>
    </row>
    <row r="163" spans="1:2" ht="12.95" customHeight="1" x14ac:dyDescent="0.15">
      <c r="A163" s="14" t="s">
        <v>392</v>
      </c>
      <c r="B163" s="14" t="s">
        <v>392</v>
      </c>
    </row>
    <row r="164" spans="1:2" ht="12.95" customHeight="1" x14ac:dyDescent="0.15">
      <c r="A164" s="14" t="s">
        <v>392</v>
      </c>
      <c r="B164" s="14" t="s">
        <v>392</v>
      </c>
    </row>
    <row r="165" spans="1:2" ht="12.95" customHeight="1" x14ac:dyDescent="0.15">
      <c r="A165" s="14" t="s">
        <v>392</v>
      </c>
      <c r="B165" s="14" t="s">
        <v>392</v>
      </c>
    </row>
    <row r="166" spans="1:2" ht="12.95" customHeight="1" x14ac:dyDescent="0.15">
      <c r="A166" s="14" t="s">
        <v>392</v>
      </c>
      <c r="B166" s="14" t="s">
        <v>392</v>
      </c>
    </row>
    <row r="167" spans="1:2" ht="12.95" customHeight="1" x14ac:dyDescent="0.15">
      <c r="A167" s="14" t="s">
        <v>392</v>
      </c>
      <c r="B167" s="14" t="s">
        <v>392</v>
      </c>
    </row>
    <row r="168" spans="1:2" ht="12.95" customHeight="1" x14ac:dyDescent="0.15">
      <c r="A168" s="14" t="s">
        <v>392</v>
      </c>
      <c r="B168" s="14" t="s">
        <v>392</v>
      </c>
    </row>
    <row r="169" spans="1:2" ht="12.95" customHeight="1" x14ac:dyDescent="0.15">
      <c r="A169" s="14" t="s">
        <v>392</v>
      </c>
      <c r="B169" s="14" t="s">
        <v>392</v>
      </c>
    </row>
    <row r="170" spans="1:2" ht="12.95" customHeight="1" x14ac:dyDescent="0.15">
      <c r="A170" s="14" t="s">
        <v>392</v>
      </c>
      <c r="B170" s="14" t="s">
        <v>392</v>
      </c>
    </row>
    <row r="171" spans="1:2" ht="26.1" customHeight="1" x14ac:dyDescent="0.15">
      <c r="A171" s="14" t="s">
        <v>392</v>
      </c>
      <c r="B171" s="14" t="s">
        <v>392</v>
      </c>
    </row>
    <row r="172" spans="1:2" ht="12.95" customHeight="1" x14ac:dyDescent="0.15">
      <c r="A172" s="14" t="s">
        <v>392</v>
      </c>
      <c r="B172" s="14" t="s">
        <v>392</v>
      </c>
    </row>
    <row r="173" spans="1:2" ht="12.95" customHeight="1" x14ac:dyDescent="0.15">
      <c r="A173" s="14" t="s">
        <v>392</v>
      </c>
      <c r="B173" s="14" t="s">
        <v>392</v>
      </c>
    </row>
    <row r="174" spans="1:2" ht="12.95" customHeight="1" x14ac:dyDescent="0.15">
      <c r="A174" s="14" t="s">
        <v>392</v>
      </c>
      <c r="B174" s="14" t="s">
        <v>392</v>
      </c>
    </row>
    <row r="175" spans="1:2" ht="12.95" customHeight="1" x14ac:dyDescent="0.15">
      <c r="A175" s="14" t="s">
        <v>392</v>
      </c>
      <c r="B175" s="14" t="s">
        <v>392</v>
      </c>
    </row>
    <row r="176" spans="1:2" ht="12.95" customHeight="1" x14ac:dyDescent="0.15">
      <c r="A176" s="14" t="s">
        <v>392</v>
      </c>
      <c r="B176" s="14" t="s">
        <v>392</v>
      </c>
    </row>
    <row r="177" spans="1:2" ht="12.95" customHeight="1" x14ac:dyDescent="0.15">
      <c r="A177" s="14" t="s">
        <v>392</v>
      </c>
      <c r="B177" s="14" t="s">
        <v>392</v>
      </c>
    </row>
    <row r="178" spans="1:2" ht="12.95" customHeight="1" x14ac:dyDescent="0.15">
      <c r="A178" s="14" t="s">
        <v>392</v>
      </c>
      <c r="B178" s="14" t="s">
        <v>392</v>
      </c>
    </row>
    <row r="179" spans="1:2" ht="12.95" customHeight="1" x14ac:dyDescent="0.15">
      <c r="A179" s="14" t="s">
        <v>392</v>
      </c>
      <c r="B179" s="14" t="s">
        <v>392</v>
      </c>
    </row>
    <row r="180" spans="1:2" ht="12.95" customHeight="1" x14ac:dyDescent="0.15">
      <c r="A180" s="14" t="s">
        <v>392</v>
      </c>
      <c r="B180" s="14" t="s">
        <v>392</v>
      </c>
    </row>
    <row r="181" spans="1:2" ht="12.95" customHeight="1" x14ac:dyDescent="0.15">
      <c r="A181" s="14" t="s">
        <v>392</v>
      </c>
      <c r="B181" s="14" t="s">
        <v>392</v>
      </c>
    </row>
    <row r="182" spans="1:2" ht="12.95" customHeight="1" x14ac:dyDescent="0.15">
      <c r="A182" s="14" t="s">
        <v>392</v>
      </c>
    </row>
  </sheetData>
  <sheetProtection password="C714" sheet="1" objects="1" scenarios="1"/>
  <mergeCells count="1">
    <mergeCell ref="A1:L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pane ySplit="1" topLeftCell="A80" activePane="bottomLeft" state="frozen"/>
      <selection pane="bottomLeft" activeCell="B95" sqref="B95"/>
    </sheetView>
  </sheetViews>
  <sheetFormatPr defaultColWidth="9" defaultRowHeight="13.5" x14ac:dyDescent="0.15"/>
  <cols>
    <col min="1" max="1" width="69.875" style="10" bestFit="1" customWidth="1"/>
    <col min="2" max="2" width="9" style="10"/>
    <col min="3" max="3" width="12.25" style="10" bestFit="1" customWidth="1"/>
    <col min="4" max="4" width="25.375" style="10" customWidth="1"/>
    <col min="5" max="5" width="47.75" style="10" bestFit="1" customWidth="1"/>
    <col min="6" max="16384" width="9" style="10"/>
  </cols>
  <sheetData>
    <row r="1" spans="1:5" x14ac:dyDescent="0.15">
      <c r="A1" s="11" t="s">
        <v>28</v>
      </c>
      <c r="B1" s="11" t="s">
        <v>26</v>
      </c>
      <c r="C1" s="11" t="s">
        <v>386</v>
      </c>
      <c r="D1" s="11" t="s">
        <v>391</v>
      </c>
      <c r="E1" s="11" t="s">
        <v>27</v>
      </c>
    </row>
    <row r="2" spans="1:5" x14ac:dyDescent="0.15">
      <c r="A2" s="12" t="str">
        <f>C2&amp;D2&amp;E2</f>
        <v>上ケ原学生連盟本部学生連盟本部</v>
      </c>
      <c r="B2" s="46" t="s">
        <v>448</v>
      </c>
      <c r="C2" s="10" t="s">
        <v>399</v>
      </c>
      <c r="D2" s="12" t="s">
        <v>203</v>
      </c>
      <c r="E2" s="12" t="s">
        <v>203</v>
      </c>
    </row>
    <row r="3" spans="1:5" x14ac:dyDescent="0.15">
      <c r="A3" s="12" t="str">
        <f t="shared" ref="A3:A66" si="0">C3&amp;D3&amp;E3</f>
        <v>上ケ原体育会体育会学生本部</v>
      </c>
      <c r="B3" s="12" t="s">
        <v>34</v>
      </c>
      <c r="C3" s="10" t="s">
        <v>399</v>
      </c>
      <c r="D3" s="12" t="s">
        <v>393</v>
      </c>
      <c r="E3" s="12" t="s">
        <v>35</v>
      </c>
    </row>
    <row r="4" spans="1:5" x14ac:dyDescent="0.15">
      <c r="A4" s="12" t="str">
        <f t="shared" si="0"/>
        <v>上ケ原体育会庭球部</v>
      </c>
      <c r="B4" s="12" t="s">
        <v>36</v>
      </c>
      <c r="C4" s="10" t="s">
        <v>399</v>
      </c>
      <c r="D4" s="12" t="s">
        <v>393</v>
      </c>
      <c r="E4" s="12" t="s">
        <v>37</v>
      </c>
    </row>
    <row r="5" spans="1:5" x14ac:dyDescent="0.15">
      <c r="A5" s="12" t="str">
        <f t="shared" si="0"/>
        <v>上ケ原体育会硬式野球部</v>
      </c>
      <c r="B5" s="12" t="s">
        <v>38</v>
      </c>
      <c r="C5" s="10" t="s">
        <v>399</v>
      </c>
      <c r="D5" s="12" t="s">
        <v>393</v>
      </c>
      <c r="E5" s="12" t="s">
        <v>39</v>
      </c>
    </row>
    <row r="6" spans="1:5" x14ac:dyDescent="0.15">
      <c r="A6" s="12" t="str">
        <f t="shared" si="0"/>
        <v>上ケ原体育会サッカー部</v>
      </c>
      <c r="B6" s="12" t="s">
        <v>40</v>
      </c>
      <c r="C6" s="10" t="s">
        <v>399</v>
      </c>
      <c r="D6" s="12" t="s">
        <v>393</v>
      </c>
      <c r="E6" s="12" t="s">
        <v>41</v>
      </c>
    </row>
    <row r="7" spans="1:5" x14ac:dyDescent="0.15">
      <c r="A7" s="12" t="str">
        <f t="shared" si="0"/>
        <v>上ケ原体育会陸上競技部</v>
      </c>
      <c r="B7" s="12" t="s">
        <v>42</v>
      </c>
      <c r="C7" s="10" t="s">
        <v>399</v>
      </c>
      <c r="D7" s="12" t="s">
        <v>393</v>
      </c>
      <c r="E7" s="12" t="s">
        <v>43</v>
      </c>
    </row>
    <row r="8" spans="1:5" x14ac:dyDescent="0.15">
      <c r="A8" s="12" t="str">
        <f t="shared" si="0"/>
        <v>上ケ原体育会ラグビー部</v>
      </c>
      <c r="B8" s="12" t="s">
        <v>44</v>
      </c>
      <c r="C8" s="10" t="s">
        <v>399</v>
      </c>
      <c r="D8" s="12" t="s">
        <v>393</v>
      </c>
      <c r="E8" s="12" t="s">
        <v>45</v>
      </c>
    </row>
    <row r="9" spans="1:5" x14ac:dyDescent="0.15">
      <c r="A9" s="12" t="str">
        <f t="shared" si="0"/>
        <v>上ケ原体育会相撲部</v>
      </c>
      <c r="B9" s="12" t="s">
        <v>46</v>
      </c>
      <c r="C9" s="10" t="s">
        <v>399</v>
      </c>
      <c r="D9" s="12" t="s">
        <v>393</v>
      </c>
      <c r="E9" s="12" t="s">
        <v>47</v>
      </c>
    </row>
    <row r="10" spans="1:5" x14ac:dyDescent="0.15">
      <c r="A10" s="12" t="str">
        <f t="shared" si="0"/>
        <v>上ケ原体育会ボクシング部</v>
      </c>
      <c r="B10" s="12" t="s">
        <v>48</v>
      </c>
      <c r="C10" s="10" t="s">
        <v>399</v>
      </c>
      <c r="D10" s="12" t="s">
        <v>393</v>
      </c>
      <c r="E10" s="12" t="s">
        <v>49</v>
      </c>
    </row>
    <row r="11" spans="1:5" x14ac:dyDescent="0.15">
      <c r="A11" s="12" t="str">
        <f t="shared" si="0"/>
        <v>上ケ原体育会スキー競技部</v>
      </c>
      <c r="B11" s="12" t="s">
        <v>50</v>
      </c>
      <c r="C11" s="10" t="s">
        <v>399</v>
      </c>
      <c r="D11" s="12" t="s">
        <v>393</v>
      </c>
      <c r="E11" s="12" t="s">
        <v>51</v>
      </c>
    </row>
    <row r="12" spans="1:5" x14ac:dyDescent="0.15">
      <c r="A12" s="12" t="str">
        <f t="shared" si="0"/>
        <v>上ケ原体育会アイスホッケー部</v>
      </c>
      <c r="B12" s="12" t="s">
        <v>52</v>
      </c>
      <c r="C12" s="10" t="s">
        <v>399</v>
      </c>
      <c r="D12" s="12" t="s">
        <v>393</v>
      </c>
      <c r="E12" s="12" t="s">
        <v>53</v>
      </c>
    </row>
    <row r="13" spans="1:5" x14ac:dyDescent="0.15">
      <c r="A13" s="12" t="str">
        <f t="shared" si="0"/>
        <v>上ケ原体育会スケート部</v>
      </c>
      <c r="B13" s="12" t="s">
        <v>54</v>
      </c>
      <c r="C13" s="10" t="s">
        <v>399</v>
      </c>
      <c r="D13" s="12" t="s">
        <v>393</v>
      </c>
      <c r="E13" s="12" t="s">
        <v>55</v>
      </c>
    </row>
    <row r="14" spans="1:5" x14ac:dyDescent="0.15">
      <c r="A14" s="12" t="str">
        <f t="shared" si="0"/>
        <v>上ケ原体育会山岳部</v>
      </c>
      <c r="B14" s="12" t="s">
        <v>56</v>
      </c>
      <c r="C14" s="10" t="s">
        <v>399</v>
      </c>
      <c r="D14" s="12" t="s">
        <v>393</v>
      </c>
      <c r="E14" s="12" t="s">
        <v>57</v>
      </c>
    </row>
    <row r="15" spans="1:5" x14ac:dyDescent="0.15">
      <c r="A15" s="12" t="str">
        <f t="shared" si="0"/>
        <v>上ケ原体育会水上競技部</v>
      </c>
      <c r="B15" s="12" t="s">
        <v>58</v>
      </c>
      <c r="C15" s="10" t="s">
        <v>399</v>
      </c>
      <c r="D15" s="12" t="s">
        <v>393</v>
      </c>
      <c r="E15" s="12" t="s">
        <v>59</v>
      </c>
    </row>
    <row r="16" spans="1:5" x14ac:dyDescent="0.15">
      <c r="A16" s="12" t="str">
        <f t="shared" si="0"/>
        <v>上ケ原体育会卓球部</v>
      </c>
      <c r="B16" s="12" t="s">
        <v>60</v>
      </c>
      <c r="C16" s="10" t="s">
        <v>399</v>
      </c>
      <c r="D16" s="12" t="s">
        <v>393</v>
      </c>
      <c r="E16" s="12" t="s">
        <v>61</v>
      </c>
    </row>
    <row r="17" spans="1:5" x14ac:dyDescent="0.15">
      <c r="A17" s="12" t="str">
        <f t="shared" si="0"/>
        <v>上ケ原体育会ソフトテニス部</v>
      </c>
      <c r="B17" s="12" t="s">
        <v>62</v>
      </c>
      <c r="C17" s="10" t="s">
        <v>399</v>
      </c>
      <c r="D17" s="12" t="s">
        <v>393</v>
      </c>
      <c r="E17" s="12" t="s">
        <v>63</v>
      </c>
    </row>
    <row r="18" spans="1:5" x14ac:dyDescent="0.15">
      <c r="A18" s="12" t="str">
        <f t="shared" si="0"/>
        <v>上ケ原体育会馬術部</v>
      </c>
      <c r="B18" s="12" t="s">
        <v>64</v>
      </c>
      <c r="C18" s="10" t="s">
        <v>399</v>
      </c>
      <c r="D18" s="12" t="s">
        <v>393</v>
      </c>
      <c r="E18" s="12" t="s">
        <v>65</v>
      </c>
    </row>
    <row r="19" spans="1:5" x14ac:dyDescent="0.15">
      <c r="A19" s="12" t="str">
        <f t="shared" si="0"/>
        <v>上ケ原体育会ヨット部</v>
      </c>
      <c r="B19" s="12" t="s">
        <v>66</v>
      </c>
      <c r="C19" s="10" t="s">
        <v>399</v>
      </c>
      <c r="D19" s="12" t="s">
        <v>393</v>
      </c>
      <c r="E19" s="12" t="s">
        <v>67</v>
      </c>
    </row>
    <row r="20" spans="1:5" x14ac:dyDescent="0.15">
      <c r="A20" s="12" t="str">
        <f t="shared" si="0"/>
        <v>上ケ原体育会バレーボール部</v>
      </c>
      <c r="B20" s="12" t="s">
        <v>68</v>
      </c>
      <c r="C20" s="10" t="s">
        <v>399</v>
      </c>
      <c r="D20" s="12" t="s">
        <v>393</v>
      </c>
      <c r="E20" s="12" t="s">
        <v>69</v>
      </c>
    </row>
    <row r="21" spans="1:5" x14ac:dyDescent="0.15">
      <c r="A21" s="12" t="str">
        <f t="shared" si="0"/>
        <v>上ケ原体育会バスケットボール部</v>
      </c>
      <c r="B21" s="12" t="s">
        <v>70</v>
      </c>
      <c r="C21" s="10" t="s">
        <v>399</v>
      </c>
      <c r="D21" s="12" t="s">
        <v>393</v>
      </c>
      <c r="E21" s="12" t="s">
        <v>71</v>
      </c>
    </row>
    <row r="22" spans="1:5" x14ac:dyDescent="0.15">
      <c r="A22" s="12" t="str">
        <f t="shared" si="0"/>
        <v>上ケ原体育会レスリング部</v>
      </c>
      <c r="B22" s="12" t="s">
        <v>72</v>
      </c>
      <c r="C22" s="10" t="s">
        <v>399</v>
      </c>
      <c r="D22" s="12" t="s">
        <v>393</v>
      </c>
      <c r="E22" s="12" t="s">
        <v>73</v>
      </c>
    </row>
    <row r="23" spans="1:5" x14ac:dyDescent="0.15">
      <c r="A23" s="12" t="str">
        <f t="shared" si="0"/>
        <v>上ケ原体育会アメリカンフットボール部</v>
      </c>
      <c r="B23" s="12" t="s">
        <v>74</v>
      </c>
      <c r="C23" s="10" t="s">
        <v>399</v>
      </c>
      <c r="D23" s="12" t="s">
        <v>393</v>
      </c>
      <c r="E23" s="12" t="s">
        <v>75</v>
      </c>
    </row>
    <row r="24" spans="1:5" x14ac:dyDescent="0.15">
      <c r="A24" s="12" t="str">
        <f t="shared" si="0"/>
        <v>上ケ原体育会ハンドボール部</v>
      </c>
      <c r="B24" s="12" t="s">
        <v>76</v>
      </c>
      <c r="C24" s="10" t="s">
        <v>399</v>
      </c>
      <c r="D24" s="12" t="s">
        <v>393</v>
      </c>
      <c r="E24" s="12" t="s">
        <v>77</v>
      </c>
    </row>
    <row r="25" spans="1:5" x14ac:dyDescent="0.15">
      <c r="A25" s="12" t="str">
        <f t="shared" si="0"/>
        <v>上ケ原体育会拳法部</v>
      </c>
      <c r="B25" s="12" t="s">
        <v>78</v>
      </c>
      <c r="C25" s="10" t="s">
        <v>399</v>
      </c>
      <c r="D25" s="12" t="s">
        <v>393</v>
      </c>
      <c r="E25" s="12" t="s">
        <v>79</v>
      </c>
    </row>
    <row r="26" spans="1:5" x14ac:dyDescent="0.15">
      <c r="A26" s="12" t="str">
        <f t="shared" si="0"/>
        <v>上ケ原体育会体操部</v>
      </c>
      <c r="B26" s="12" t="s">
        <v>80</v>
      </c>
      <c r="C26" s="10" t="s">
        <v>399</v>
      </c>
      <c r="D26" s="12" t="s">
        <v>393</v>
      </c>
      <c r="E26" s="12" t="s">
        <v>81</v>
      </c>
    </row>
    <row r="27" spans="1:5" x14ac:dyDescent="0.15">
      <c r="A27" s="12" t="str">
        <f t="shared" si="0"/>
        <v>上ケ原体育会ボート部</v>
      </c>
      <c r="B27" s="12" t="s">
        <v>82</v>
      </c>
      <c r="C27" s="10" t="s">
        <v>399</v>
      </c>
      <c r="D27" s="12" t="s">
        <v>393</v>
      </c>
      <c r="E27" s="12" t="s">
        <v>83</v>
      </c>
    </row>
    <row r="28" spans="1:5" x14ac:dyDescent="0.15">
      <c r="A28" s="12" t="str">
        <f t="shared" si="0"/>
        <v>上ケ原体育会準硬式野球部</v>
      </c>
      <c r="B28" s="12" t="s">
        <v>84</v>
      </c>
      <c r="C28" s="10" t="s">
        <v>399</v>
      </c>
      <c r="D28" s="12" t="s">
        <v>393</v>
      </c>
      <c r="E28" s="12" t="s">
        <v>85</v>
      </c>
    </row>
    <row r="29" spans="1:5" x14ac:dyDescent="0.15">
      <c r="A29" s="12" t="str">
        <f t="shared" si="0"/>
        <v>上ケ原体育会空手道部</v>
      </c>
      <c r="B29" s="12" t="s">
        <v>86</v>
      </c>
      <c r="C29" s="10" t="s">
        <v>399</v>
      </c>
      <c r="D29" s="12" t="s">
        <v>393</v>
      </c>
      <c r="E29" s="12" t="s">
        <v>87</v>
      </c>
    </row>
    <row r="30" spans="1:5" x14ac:dyDescent="0.15">
      <c r="A30" s="12" t="str">
        <f t="shared" si="0"/>
        <v>上ケ原体育会フェンシング部</v>
      </c>
      <c r="B30" s="12" t="s">
        <v>88</v>
      </c>
      <c r="C30" s="10" t="s">
        <v>399</v>
      </c>
      <c r="D30" s="12" t="s">
        <v>393</v>
      </c>
      <c r="E30" s="12" t="s">
        <v>89</v>
      </c>
    </row>
    <row r="31" spans="1:5" x14ac:dyDescent="0.15">
      <c r="A31" s="12" t="str">
        <f t="shared" si="0"/>
        <v>上ケ原体育会柔道部</v>
      </c>
      <c r="B31" s="12" t="s">
        <v>90</v>
      </c>
      <c r="C31" s="10" t="s">
        <v>399</v>
      </c>
      <c r="D31" s="12" t="s">
        <v>393</v>
      </c>
      <c r="E31" s="12" t="s">
        <v>91</v>
      </c>
    </row>
    <row r="32" spans="1:5" x14ac:dyDescent="0.15">
      <c r="A32" s="12" t="str">
        <f t="shared" si="0"/>
        <v>上ケ原体育会剣道部</v>
      </c>
      <c r="B32" s="12" t="s">
        <v>92</v>
      </c>
      <c r="C32" s="10" t="s">
        <v>399</v>
      </c>
      <c r="D32" s="12" t="s">
        <v>393</v>
      </c>
      <c r="E32" s="12" t="s">
        <v>93</v>
      </c>
    </row>
    <row r="33" spans="1:5" x14ac:dyDescent="0.15">
      <c r="A33" s="12" t="str">
        <f t="shared" si="0"/>
        <v>上ケ原体育会バドミントン部</v>
      </c>
      <c r="B33" s="12" t="s">
        <v>94</v>
      </c>
      <c r="C33" s="10" t="s">
        <v>399</v>
      </c>
      <c r="D33" s="12" t="s">
        <v>393</v>
      </c>
      <c r="E33" s="12" t="s">
        <v>95</v>
      </c>
    </row>
    <row r="34" spans="1:5" x14ac:dyDescent="0.15">
      <c r="A34" s="12" t="str">
        <f t="shared" si="0"/>
        <v>上ケ原体育会ゴルフ部</v>
      </c>
      <c r="B34" s="12" t="s">
        <v>96</v>
      </c>
      <c r="C34" s="10" t="s">
        <v>399</v>
      </c>
      <c r="D34" s="12" t="s">
        <v>393</v>
      </c>
      <c r="E34" s="12" t="s">
        <v>97</v>
      </c>
    </row>
    <row r="35" spans="1:5" x14ac:dyDescent="0.15">
      <c r="A35" s="12" t="str">
        <f t="shared" si="0"/>
        <v>上ケ原体育会航空部</v>
      </c>
      <c r="B35" s="12" t="s">
        <v>98</v>
      </c>
      <c r="C35" s="10" t="s">
        <v>399</v>
      </c>
      <c r="D35" s="12" t="s">
        <v>393</v>
      </c>
      <c r="E35" s="12" t="s">
        <v>99</v>
      </c>
    </row>
    <row r="36" spans="1:5" x14ac:dyDescent="0.15">
      <c r="A36" s="12" t="str">
        <f t="shared" si="0"/>
        <v>上ケ原体育会陸上ホッケー部</v>
      </c>
      <c r="B36" s="12" t="s">
        <v>100</v>
      </c>
      <c r="C36" s="10" t="s">
        <v>399</v>
      </c>
      <c r="D36" s="12" t="s">
        <v>393</v>
      </c>
      <c r="E36" s="12" t="s">
        <v>101</v>
      </c>
    </row>
    <row r="37" spans="1:5" x14ac:dyDescent="0.15">
      <c r="A37" s="12" t="str">
        <f t="shared" si="0"/>
        <v>上ケ原体育会自動車部</v>
      </c>
      <c r="B37" s="12" t="s">
        <v>102</v>
      </c>
      <c r="C37" s="10" t="s">
        <v>399</v>
      </c>
      <c r="D37" s="12" t="s">
        <v>393</v>
      </c>
      <c r="E37" s="12" t="s">
        <v>103</v>
      </c>
    </row>
    <row r="38" spans="1:5" x14ac:dyDescent="0.15">
      <c r="A38" s="12" t="str">
        <f t="shared" si="0"/>
        <v>上ケ原体育会弓道部</v>
      </c>
      <c r="B38" s="12" t="s">
        <v>104</v>
      </c>
      <c r="C38" s="10" t="s">
        <v>399</v>
      </c>
      <c r="D38" s="12" t="s">
        <v>393</v>
      </c>
      <c r="E38" s="12" t="s">
        <v>105</v>
      </c>
    </row>
    <row r="39" spans="1:5" x14ac:dyDescent="0.15">
      <c r="A39" s="12" t="str">
        <f t="shared" si="0"/>
        <v>上ケ原体育会重量挙部</v>
      </c>
      <c r="B39" s="12" t="s">
        <v>106</v>
      </c>
      <c r="C39" s="10" t="s">
        <v>399</v>
      </c>
      <c r="D39" s="12" t="s">
        <v>393</v>
      </c>
      <c r="E39" s="12" t="s">
        <v>107</v>
      </c>
    </row>
    <row r="40" spans="1:5" x14ac:dyDescent="0.15">
      <c r="A40" s="12" t="str">
        <f t="shared" si="0"/>
        <v>上ケ原体育会射撃部</v>
      </c>
      <c r="B40" s="12" t="s">
        <v>108</v>
      </c>
      <c r="C40" s="10" t="s">
        <v>399</v>
      </c>
      <c r="D40" s="12" t="s">
        <v>393</v>
      </c>
      <c r="E40" s="12" t="s">
        <v>109</v>
      </c>
    </row>
    <row r="41" spans="1:5" x14ac:dyDescent="0.15">
      <c r="A41" s="12" t="str">
        <f t="shared" si="0"/>
        <v>上ケ原体育会ワンダーフォーゲル部</v>
      </c>
      <c r="B41" s="12" t="s">
        <v>110</v>
      </c>
      <c r="C41" s="10" t="s">
        <v>399</v>
      </c>
      <c r="D41" s="12" t="s">
        <v>393</v>
      </c>
      <c r="E41" s="12" t="s">
        <v>111</v>
      </c>
    </row>
    <row r="42" spans="1:5" x14ac:dyDescent="0.15">
      <c r="A42" s="12" t="str">
        <f t="shared" si="0"/>
        <v>上ケ原体育会洋弓部</v>
      </c>
      <c r="B42" s="12" t="s">
        <v>112</v>
      </c>
      <c r="C42" s="10" t="s">
        <v>399</v>
      </c>
      <c r="D42" s="12" t="s">
        <v>393</v>
      </c>
      <c r="E42" s="12" t="s">
        <v>113</v>
      </c>
    </row>
    <row r="43" spans="1:5" x14ac:dyDescent="0.15">
      <c r="A43" s="12" t="str">
        <f t="shared" si="0"/>
        <v>上ケ原体育会カヌー部</v>
      </c>
      <c r="B43" s="12" t="s">
        <v>114</v>
      </c>
      <c r="C43" s="10" t="s">
        <v>399</v>
      </c>
      <c r="D43" s="12" t="s">
        <v>393</v>
      </c>
      <c r="E43" s="12" t="s">
        <v>115</v>
      </c>
    </row>
    <row r="44" spans="1:5" x14ac:dyDescent="0.15">
      <c r="A44" s="12" t="str">
        <f t="shared" si="0"/>
        <v>上ケ原体育会合気道部</v>
      </c>
      <c r="B44" s="12" t="s">
        <v>116</v>
      </c>
      <c r="C44" s="10" t="s">
        <v>399</v>
      </c>
      <c r="D44" s="12" t="s">
        <v>393</v>
      </c>
      <c r="E44" s="12" t="s">
        <v>117</v>
      </c>
    </row>
    <row r="45" spans="1:5" x14ac:dyDescent="0.15">
      <c r="A45" s="12" t="str">
        <f t="shared" si="0"/>
        <v>上ケ原体育会ラクロス部</v>
      </c>
      <c r="B45" s="12" t="s">
        <v>118</v>
      </c>
      <c r="C45" s="10" t="s">
        <v>399</v>
      </c>
      <c r="D45" s="12" t="s">
        <v>393</v>
      </c>
      <c r="E45" s="12" t="s">
        <v>119</v>
      </c>
    </row>
    <row r="46" spans="1:5" x14ac:dyDescent="0.15">
      <c r="A46" s="12" t="str">
        <f t="shared" si="0"/>
        <v>上ケ原文化総部文化総部学生本部</v>
      </c>
      <c r="B46" s="12" t="s">
        <v>120</v>
      </c>
      <c r="C46" s="10" t="s">
        <v>399</v>
      </c>
      <c r="D46" s="12" t="s">
        <v>394</v>
      </c>
      <c r="E46" s="12" t="s">
        <v>121</v>
      </c>
    </row>
    <row r="47" spans="1:5" x14ac:dyDescent="0.15">
      <c r="A47" s="12" t="str">
        <f t="shared" si="0"/>
        <v>上ケ原文化総部関西学院グリークラブ</v>
      </c>
      <c r="B47" s="12" t="s">
        <v>122</v>
      </c>
      <c r="C47" s="10" t="s">
        <v>399</v>
      </c>
      <c r="D47" s="12" t="s">
        <v>394</v>
      </c>
      <c r="E47" s="12" t="s">
        <v>123</v>
      </c>
    </row>
    <row r="48" spans="1:5" x14ac:dyDescent="0.15">
      <c r="A48" s="12" t="str">
        <f t="shared" si="0"/>
        <v>上ケ原文化総部マンドリンクラブ</v>
      </c>
      <c r="B48" s="12" t="s">
        <v>124</v>
      </c>
      <c r="C48" s="10" t="s">
        <v>399</v>
      </c>
      <c r="D48" s="12" t="s">
        <v>394</v>
      </c>
      <c r="E48" s="12" t="s">
        <v>125</v>
      </c>
    </row>
    <row r="49" spans="1:5" x14ac:dyDescent="0.15">
      <c r="A49" s="12" t="str">
        <f t="shared" si="0"/>
        <v>上ケ原文化総部軽音楽部</v>
      </c>
      <c r="B49" s="12" t="s">
        <v>126</v>
      </c>
      <c r="C49" s="10" t="s">
        <v>399</v>
      </c>
      <c r="D49" s="12" t="s">
        <v>394</v>
      </c>
      <c r="E49" s="12" t="s">
        <v>127</v>
      </c>
    </row>
    <row r="50" spans="1:5" x14ac:dyDescent="0.15">
      <c r="A50" s="12" t="str">
        <f t="shared" si="0"/>
        <v>上ケ原文化総部関西学院交響楽団</v>
      </c>
      <c r="B50" s="12" t="s">
        <v>128</v>
      </c>
      <c r="C50" s="10" t="s">
        <v>399</v>
      </c>
      <c r="D50" s="12" t="s">
        <v>394</v>
      </c>
      <c r="E50" s="12" t="s">
        <v>129</v>
      </c>
    </row>
    <row r="51" spans="1:5" x14ac:dyDescent="0.15">
      <c r="A51" s="12" t="str">
        <f t="shared" si="0"/>
        <v>上ケ原文化総部混声合唱団エゴラド</v>
      </c>
      <c r="B51" s="12" t="s">
        <v>130</v>
      </c>
      <c r="C51" s="10" t="s">
        <v>399</v>
      </c>
      <c r="D51" s="12" t="s">
        <v>394</v>
      </c>
      <c r="E51" s="12" t="s">
        <v>131</v>
      </c>
    </row>
    <row r="52" spans="1:5" x14ac:dyDescent="0.15">
      <c r="A52" s="12" t="str">
        <f t="shared" si="0"/>
        <v>上ケ原文化総部劇研究部</v>
      </c>
      <c r="B52" s="12" t="s">
        <v>132</v>
      </c>
      <c r="C52" s="10" t="s">
        <v>399</v>
      </c>
      <c r="D52" s="12" t="s">
        <v>394</v>
      </c>
      <c r="E52" s="12" t="s">
        <v>133</v>
      </c>
    </row>
    <row r="53" spans="1:5" x14ac:dyDescent="0.15">
      <c r="A53" s="12" t="str">
        <f t="shared" si="0"/>
        <v>上ケ原文化総部演劇集団関奈月</v>
      </c>
      <c r="B53" s="12" t="s">
        <v>134</v>
      </c>
      <c r="C53" s="10" t="s">
        <v>399</v>
      </c>
      <c r="D53" s="12" t="s">
        <v>394</v>
      </c>
      <c r="E53" s="12" t="s">
        <v>135</v>
      </c>
    </row>
    <row r="54" spans="1:5" x14ac:dyDescent="0.15">
      <c r="A54" s="12" t="str">
        <f t="shared" si="0"/>
        <v>上ケ原文化総部能楽部</v>
      </c>
      <c r="B54" s="12" t="s">
        <v>136</v>
      </c>
      <c r="C54" s="10" t="s">
        <v>399</v>
      </c>
      <c r="D54" s="12" t="s">
        <v>394</v>
      </c>
      <c r="E54" s="12" t="s">
        <v>137</v>
      </c>
    </row>
    <row r="55" spans="1:5" x14ac:dyDescent="0.15">
      <c r="A55" s="12" t="str">
        <f t="shared" si="0"/>
        <v>上ケ原文化総部古典芸能研究部</v>
      </c>
      <c r="B55" s="12" t="s">
        <v>138</v>
      </c>
      <c r="C55" s="10" t="s">
        <v>399</v>
      </c>
      <c r="D55" s="12" t="s">
        <v>394</v>
      </c>
      <c r="E55" s="12" t="s">
        <v>139</v>
      </c>
    </row>
    <row r="56" spans="1:5" x14ac:dyDescent="0.15">
      <c r="A56" s="12" t="str">
        <f t="shared" si="0"/>
        <v>上ケ原文化総部国際研究部</v>
      </c>
      <c r="B56" s="12" t="s">
        <v>140</v>
      </c>
      <c r="C56" s="10" t="s">
        <v>399</v>
      </c>
      <c r="D56" s="12" t="s">
        <v>394</v>
      </c>
      <c r="E56" s="12" t="s">
        <v>141</v>
      </c>
    </row>
    <row r="57" spans="1:5" x14ac:dyDescent="0.15">
      <c r="A57" s="12" t="str">
        <f t="shared" si="0"/>
        <v>上ケ原文化総部英語研究部（Ｅ．Ｓ．Ｓ．）</v>
      </c>
      <c r="B57" s="12" t="s">
        <v>142</v>
      </c>
      <c r="C57" s="10" t="s">
        <v>399</v>
      </c>
      <c r="D57" s="12" t="s">
        <v>394</v>
      </c>
      <c r="E57" s="12" t="s">
        <v>143</v>
      </c>
    </row>
    <row r="58" spans="1:5" x14ac:dyDescent="0.15">
      <c r="A58" s="12" t="str">
        <f t="shared" si="0"/>
        <v>上ケ原文化総部将棋部</v>
      </c>
      <c r="B58" s="12" t="s">
        <v>144</v>
      </c>
      <c r="C58" s="10" t="s">
        <v>399</v>
      </c>
      <c r="D58" s="12" t="s">
        <v>394</v>
      </c>
      <c r="E58" s="12" t="s">
        <v>145</v>
      </c>
    </row>
    <row r="59" spans="1:5" x14ac:dyDescent="0.15">
      <c r="A59" s="12" t="str">
        <f t="shared" si="0"/>
        <v>上ケ原文化総部囲碁部</v>
      </c>
      <c r="B59" s="12" t="s">
        <v>146</v>
      </c>
      <c r="C59" s="10" t="s">
        <v>399</v>
      </c>
      <c r="D59" s="12" t="s">
        <v>394</v>
      </c>
      <c r="E59" s="12" t="s">
        <v>147</v>
      </c>
    </row>
    <row r="60" spans="1:5" x14ac:dyDescent="0.15">
      <c r="A60" s="12" t="str">
        <f t="shared" si="0"/>
        <v>上ケ原文化総部写真部</v>
      </c>
      <c r="B60" s="12" t="s">
        <v>148</v>
      </c>
      <c r="C60" s="10" t="s">
        <v>399</v>
      </c>
      <c r="D60" s="12" t="s">
        <v>394</v>
      </c>
      <c r="E60" s="12" t="s">
        <v>149</v>
      </c>
    </row>
    <row r="61" spans="1:5" x14ac:dyDescent="0.15">
      <c r="A61" s="12" t="str">
        <f t="shared" si="0"/>
        <v>上ケ原文化総部文芸部</v>
      </c>
      <c r="B61" s="12" t="s">
        <v>150</v>
      </c>
      <c r="C61" s="10" t="s">
        <v>399</v>
      </c>
      <c r="D61" s="12" t="s">
        <v>394</v>
      </c>
      <c r="E61" s="12" t="s">
        <v>151</v>
      </c>
    </row>
    <row r="62" spans="1:5" x14ac:dyDescent="0.15">
      <c r="A62" s="12" t="str">
        <f t="shared" si="0"/>
        <v>上ケ原文化総部映画研究部</v>
      </c>
      <c r="B62" s="12" t="s">
        <v>152</v>
      </c>
      <c r="C62" s="10" t="s">
        <v>399</v>
      </c>
      <c r="D62" s="12" t="s">
        <v>394</v>
      </c>
      <c r="E62" s="12" t="s">
        <v>153</v>
      </c>
    </row>
    <row r="63" spans="1:5" x14ac:dyDescent="0.15">
      <c r="A63" s="12" t="str">
        <f t="shared" si="0"/>
        <v>上ケ原文化総部茶道部</v>
      </c>
      <c r="B63" s="12" t="s">
        <v>154</v>
      </c>
      <c r="C63" s="10" t="s">
        <v>399</v>
      </c>
      <c r="D63" s="12" t="s">
        <v>394</v>
      </c>
      <c r="E63" s="12" t="s">
        <v>155</v>
      </c>
    </row>
    <row r="64" spans="1:5" x14ac:dyDescent="0.15">
      <c r="A64" s="12" t="str">
        <f t="shared" si="0"/>
        <v>上ケ原文化総部音楽研究部</v>
      </c>
      <c r="B64" s="12" t="s">
        <v>156</v>
      </c>
      <c r="C64" s="10" t="s">
        <v>399</v>
      </c>
      <c r="D64" s="12" t="s">
        <v>394</v>
      </c>
      <c r="E64" s="12" t="s">
        <v>157</v>
      </c>
    </row>
    <row r="65" spans="1:5" x14ac:dyDescent="0.15">
      <c r="A65" s="12" t="str">
        <f t="shared" si="0"/>
        <v>上ケ原文化総部書道部</v>
      </c>
      <c r="B65" s="12" t="s">
        <v>158</v>
      </c>
      <c r="C65" s="10" t="s">
        <v>399</v>
      </c>
      <c r="D65" s="12" t="s">
        <v>394</v>
      </c>
      <c r="E65" s="12" t="s">
        <v>159</v>
      </c>
    </row>
    <row r="66" spans="1:5" x14ac:dyDescent="0.15">
      <c r="A66" s="12" t="str">
        <f t="shared" si="0"/>
        <v>上ケ原文化総部絵画部</v>
      </c>
      <c r="B66" s="12" t="s">
        <v>160</v>
      </c>
      <c r="C66" s="10" t="s">
        <v>399</v>
      </c>
      <c r="D66" s="12" t="s">
        <v>394</v>
      </c>
      <c r="E66" s="12" t="s">
        <v>161</v>
      </c>
    </row>
    <row r="67" spans="1:5" x14ac:dyDescent="0.15">
      <c r="A67" s="12" t="str">
        <f t="shared" ref="A67:A130" si="1">C67&amp;D67&amp;E67</f>
        <v>上ケ原文化総部ユ―スホステル部</v>
      </c>
      <c r="B67" s="12" t="s">
        <v>162</v>
      </c>
      <c r="C67" s="10" t="s">
        <v>399</v>
      </c>
      <c r="D67" s="12" t="s">
        <v>394</v>
      </c>
      <c r="E67" s="12" t="s">
        <v>163</v>
      </c>
    </row>
    <row r="68" spans="1:5" x14ac:dyDescent="0.15">
      <c r="A68" s="12" t="str">
        <f t="shared" si="1"/>
        <v>上ケ原文化総部いけばな部</v>
      </c>
      <c r="B68" s="12" t="s">
        <v>164</v>
      </c>
      <c r="C68" s="10" t="s">
        <v>399</v>
      </c>
      <c r="D68" s="12" t="s">
        <v>394</v>
      </c>
      <c r="E68" s="12" t="s">
        <v>165</v>
      </c>
    </row>
    <row r="69" spans="1:5" x14ac:dyDescent="0.15">
      <c r="A69" s="12" t="str">
        <f t="shared" si="1"/>
        <v>上ケ原文化総部Ｉ．Ｓ．Ａ．</v>
      </c>
      <c r="B69" s="12" t="s">
        <v>166</v>
      </c>
      <c r="C69" s="10" t="s">
        <v>399</v>
      </c>
      <c r="D69" s="12" t="s">
        <v>394</v>
      </c>
      <c r="E69" s="12" t="s">
        <v>167</v>
      </c>
    </row>
    <row r="70" spans="1:5" x14ac:dyDescent="0.15">
      <c r="A70" s="12" t="str">
        <f t="shared" si="1"/>
        <v>上ケ原文化総部邦楽クラブ</v>
      </c>
      <c r="B70" s="12" t="s">
        <v>168</v>
      </c>
      <c r="C70" s="10" t="s">
        <v>399</v>
      </c>
      <c r="D70" s="12" t="s">
        <v>394</v>
      </c>
      <c r="E70" s="12" t="s">
        <v>169</v>
      </c>
    </row>
    <row r="71" spans="1:5" x14ac:dyDescent="0.15">
      <c r="A71" s="12" t="str">
        <f t="shared" si="1"/>
        <v>上ケ原文化総部速記研究部</v>
      </c>
      <c r="B71" s="12" t="s">
        <v>170</v>
      </c>
      <c r="C71" s="10" t="s">
        <v>399</v>
      </c>
      <c r="D71" s="12" t="s">
        <v>394</v>
      </c>
      <c r="E71" s="12" t="s">
        <v>171</v>
      </c>
    </row>
    <row r="72" spans="1:5" x14ac:dyDescent="0.15">
      <c r="A72" s="12" t="str">
        <f t="shared" si="1"/>
        <v>上ケ原文化総部詩吟部吟月会</v>
      </c>
      <c r="B72" s="12" t="s">
        <v>172</v>
      </c>
      <c r="C72" s="10" t="s">
        <v>399</v>
      </c>
      <c r="D72" s="12" t="s">
        <v>394</v>
      </c>
      <c r="E72" s="12" t="s">
        <v>173</v>
      </c>
    </row>
    <row r="73" spans="1:5" x14ac:dyDescent="0.15">
      <c r="A73" s="12" t="str">
        <f t="shared" si="1"/>
        <v>上ケ原文化総部クラシックギタークラブ</v>
      </c>
      <c r="B73" s="12" t="s">
        <v>174</v>
      </c>
      <c r="C73" s="10" t="s">
        <v>399</v>
      </c>
      <c r="D73" s="12" t="s">
        <v>394</v>
      </c>
      <c r="E73" s="12" t="s">
        <v>175</v>
      </c>
    </row>
    <row r="74" spans="1:5" x14ac:dyDescent="0.15">
      <c r="A74" s="12" t="str">
        <f t="shared" si="1"/>
        <v>上ケ原文化総部古美術研究クラブ</v>
      </c>
      <c r="B74" s="12" t="s">
        <v>176</v>
      </c>
      <c r="C74" s="10" t="s">
        <v>399</v>
      </c>
      <c r="D74" s="12" t="s">
        <v>394</v>
      </c>
      <c r="E74" s="12" t="s">
        <v>177</v>
      </c>
    </row>
    <row r="75" spans="1:5" x14ac:dyDescent="0.15">
      <c r="A75" s="12" t="str">
        <f t="shared" si="1"/>
        <v>上ケ原文化総部ユネスコ研究部</v>
      </c>
      <c r="B75" s="12" t="s">
        <v>178</v>
      </c>
      <c r="C75" s="10" t="s">
        <v>399</v>
      </c>
      <c r="D75" s="12" t="s">
        <v>394</v>
      </c>
      <c r="E75" s="12" t="s">
        <v>179</v>
      </c>
    </row>
    <row r="76" spans="1:5" x14ac:dyDescent="0.15">
      <c r="A76" s="12" t="str">
        <f t="shared" si="1"/>
        <v>上ケ原文化総部ハーモニカ・ソサイアティ</v>
      </c>
      <c r="B76" s="12" t="s">
        <v>180</v>
      </c>
      <c r="C76" s="10" t="s">
        <v>399</v>
      </c>
      <c r="D76" s="12" t="s">
        <v>394</v>
      </c>
      <c r="E76" s="12" t="s">
        <v>181</v>
      </c>
    </row>
    <row r="77" spans="1:5" x14ac:dyDescent="0.15">
      <c r="A77" s="12" t="str">
        <f t="shared" si="1"/>
        <v>上ケ原文化総部関西学院ディベートクラブ</v>
      </c>
      <c r="B77" s="12" t="s">
        <v>182</v>
      </c>
      <c r="C77" s="10" t="s">
        <v>399</v>
      </c>
      <c r="D77" s="12" t="s">
        <v>394</v>
      </c>
      <c r="E77" s="12" t="s">
        <v>183</v>
      </c>
    </row>
    <row r="78" spans="1:5" x14ac:dyDescent="0.15">
      <c r="A78" s="12" t="str">
        <f t="shared" si="1"/>
        <v>上ケ原文化総部甲山落語研究会</v>
      </c>
      <c r="B78" s="12" t="s">
        <v>184</v>
      </c>
      <c r="C78" s="10" t="s">
        <v>399</v>
      </c>
      <c r="D78" s="12" t="s">
        <v>394</v>
      </c>
      <c r="E78" s="12" t="s">
        <v>185</v>
      </c>
    </row>
    <row r="79" spans="1:5" x14ac:dyDescent="0.15">
      <c r="A79" s="12" t="str">
        <f t="shared" si="1"/>
        <v>上ケ原文化総部考古学研究会</v>
      </c>
      <c r="B79" s="12" t="s">
        <v>186</v>
      </c>
      <c r="C79" s="10" t="s">
        <v>399</v>
      </c>
      <c r="D79" s="12" t="s">
        <v>394</v>
      </c>
      <c r="E79" s="12" t="s">
        <v>187</v>
      </c>
    </row>
    <row r="80" spans="1:5" x14ac:dyDescent="0.15">
      <c r="A80" s="12" t="str">
        <f t="shared" si="1"/>
        <v>上ケ原文化総部煎茶道部</v>
      </c>
      <c r="B80" s="12" t="s">
        <v>188</v>
      </c>
      <c r="C80" s="10" t="s">
        <v>399</v>
      </c>
      <c r="D80" s="12" t="s">
        <v>394</v>
      </c>
      <c r="E80" s="12" t="s">
        <v>189</v>
      </c>
    </row>
    <row r="81" spans="1:5" x14ac:dyDescent="0.15">
      <c r="A81" s="12" t="str">
        <f t="shared" si="1"/>
        <v>上ケ原応援団総部応援団総部</v>
      </c>
      <c r="B81" s="45">
        <v>36000</v>
      </c>
      <c r="C81" s="10" t="s">
        <v>399</v>
      </c>
      <c r="D81" s="12" t="s">
        <v>446</v>
      </c>
      <c r="E81" s="12" t="s">
        <v>447</v>
      </c>
    </row>
    <row r="82" spans="1:5" x14ac:dyDescent="0.15">
      <c r="A82" s="12" t="str">
        <f t="shared" ref="A82" si="2">C82&amp;D82&amp;E82</f>
        <v>上ケ原応援団総部指導部</v>
      </c>
      <c r="B82" s="12" t="s">
        <v>191</v>
      </c>
      <c r="C82" s="10" t="s">
        <v>399</v>
      </c>
      <c r="D82" s="12" t="s">
        <v>190</v>
      </c>
      <c r="E82" s="12" t="s">
        <v>192</v>
      </c>
    </row>
    <row r="83" spans="1:5" x14ac:dyDescent="0.15">
      <c r="A83" s="12" t="str">
        <f t="shared" si="1"/>
        <v>上ケ原応援団総部吹奏楽部</v>
      </c>
      <c r="B83" s="12" t="s">
        <v>193</v>
      </c>
      <c r="C83" s="10" t="s">
        <v>399</v>
      </c>
      <c r="D83" s="12" t="s">
        <v>190</v>
      </c>
      <c r="E83" s="12" t="s">
        <v>194</v>
      </c>
    </row>
    <row r="84" spans="1:5" x14ac:dyDescent="0.15">
      <c r="A84" s="12" t="str">
        <f t="shared" si="1"/>
        <v>上ケ原応援団総部チアリ－ダ－部</v>
      </c>
      <c r="B84" s="12" t="s">
        <v>195</v>
      </c>
      <c r="C84" s="10" t="s">
        <v>399</v>
      </c>
      <c r="D84" s="12" t="s">
        <v>190</v>
      </c>
      <c r="E84" s="12" t="s">
        <v>196</v>
      </c>
    </row>
    <row r="85" spans="1:5" x14ac:dyDescent="0.15">
      <c r="A85" s="12" t="str">
        <f t="shared" si="1"/>
        <v>上ケ原新聞総部新聞総部</v>
      </c>
      <c r="B85" s="12" t="s">
        <v>197</v>
      </c>
      <c r="C85" s="10" t="s">
        <v>399</v>
      </c>
      <c r="D85" s="12" t="s">
        <v>198</v>
      </c>
      <c r="E85" s="12" t="s">
        <v>198</v>
      </c>
    </row>
    <row r="86" spans="1:5" x14ac:dyDescent="0.15">
      <c r="A86" s="12" t="str">
        <f t="shared" si="1"/>
        <v>上ケ原総部放送局総部放送局</v>
      </c>
      <c r="B86" s="12" t="s">
        <v>199</v>
      </c>
      <c r="C86" s="10" t="s">
        <v>399</v>
      </c>
      <c r="D86" s="12" t="s">
        <v>200</v>
      </c>
      <c r="E86" s="12" t="s">
        <v>200</v>
      </c>
    </row>
    <row r="87" spans="1:5" x14ac:dyDescent="0.15">
      <c r="A87" s="12" t="str">
        <f t="shared" si="1"/>
        <v>上ケ原宗教総部宗教総部</v>
      </c>
      <c r="B87" s="12" t="s">
        <v>201</v>
      </c>
      <c r="C87" s="10" t="s">
        <v>399</v>
      </c>
      <c r="D87" s="12" t="s">
        <v>202</v>
      </c>
      <c r="E87" s="12" t="s">
        <v>202</v>
      </c>
    </row>
    <row r="88" spans="1:5" x14ac:dyDescent="0.15">
      <c r="A88" s="12" t="str">
        <f t="shared" si="1"/>
        <v>上ケ原神学部学生会神学部学生会</v>
      </c>
      <c r="B88" s="12" t="s">
        <v>204</v>
      </c>
      <c r="C88" s="10" t="s">
        <v>399</v>
      </c>
      <c r="D88" s="12" t="s">
        <v>395</v>
      </c>
      <c r="E88" s="12" t="s">
        <v>395</v>
      </c>
    </row>
    <row r="89" spans="1:5" x14ac:dyDescent="0.15">
      <c r="A89" s="12" t="str">
        <f t="shared" si="1"/>
        <v>上ケ原法学部学生自治会法学部自治会</v>
      </c>
      <c r="B89" s="12" t="s">
        <v>205</v>
      </c>
      <c r="C89" s="10" t="s">
        <v>399</v>
      </c>
      <c r="D89" s="12" t="s">
        <v>396</v>
      </c>
      <c r="E89" s="12" t="s">
        <v>206</v>
      </c>
    </row>
    <row r="90" spans="1:5" x14ac:dyDescent="0.15">
      <c r="A90" s="12" t="str">
        <f t="shared" si="1"/>
        <v>上ケ原法学部学生自治会司法試験研究部</v>
      </c>
      <c r="B90" s="12" t="s">
        <v>207</v>
      </c>
      <c r="C90" s="10" t="s">
        <v>399</v>
      </c>
      <c r="D90" s="12" t="s">
        <v>396</v>
      </c>
      <c r="E90" s="12" t="s">
        <v>208</v>
      </c>
    </row>
    <row r="91" spans="1:5" x14ac:dyDescent="0.15">
      <c r="A91" s="12" t="str">
        <f t="shared" si="1"/>
        <v>上ケ原法学部学生自治会政治学研究部</v>
      </c>
      <c r="B91" s="12" t="s">
        <v>209</v>
      </c>
      <c r="C91" s="10" t="s">
        <v>399</v>
      </c>
      <c r="D91" s="12" t="s">
        <v>396</v>
      </c>
      <c r="E91" s="12" t="s">
        <v>210</v>
      </c>
    </row>
    <row r="92" spans="1:5" x14ac:dyDescent="0.15">
      <c r="A92" s="12" t="str">
        <f t="shared" si="1"/>
        <v>上ケ原法学部学生自治会法律研究部</v>
      </c>
      <c r="B92" s="12" t="s">
        <v>211</v>
      </c>
      <c r="C92" s="10" t="s">
        <v>399</v>
      </c>
      <c r="D92" s="12" t="s">
        <v>396</v>
      </c>
      <c r="E92" s="12" t="s">
        <v>212</v>
      </c>
    </row>
    <row r="93" spans="1:5" x14ac:dyDescent="0.15">
      <c r="A93" s="12" t="str">
        <f t="shared" si="1"/>
        <v>上ケ原法学部学生自治会憲法研究部</v>
      </c>
      <c r="B93" s="12" t="s">
        <v>213</v>
      </c>
      <c r="C93" s="10" t="s">
        <v>399</v>
      </c>
      <c r="D93" s="12" t="s">
        <v>396</v>
      </c>
      <c r="E93" s="12" t="s">
        <v>214</v>
      </c>
    </row>
    <row r="94" spans="1:5" x14ac:dyDescent="0.15">
      <c r="A94" s="12" t="str">
        <f t="shared" si="1"/>
        <v>上ケ原大学祭大学祭準備委員会</v>
      </c>
      <c r="B94" s="12" t="s">
        <v>31</v>
      </c>
      <c r="C94" s="10" t="s">
        <v>399</v>
      </c>
      <c r="D94" s="12" t="s">
        <v>397</v>
      </c>
      <c r="E94" s="12" t="s">
        <v>32</v>
      </c>
    </row>
    <row r="95" spans="1:5" x14ac:dyDescent="0.15">
      <c r="A95" s="12" t="str">
        <f t="shared" si="1"/>
        <v>上ケ原大学祭大学祭実行委員会</v>
      </c>
      <c r="B95" s="12" t="s">
        <v>449</v>
      </c>
      <c r="C95" s="10" t="s">
        <v>399</v>
      </c>
      <c r="D95" s="12" t="s">
        <v>397</v>
      </c>
      <c r="E95" s="12" t="s">
        <v>33</v>
      </c>
    </row>
    <row r="96" spans="1:5" x14ac:dyDescent="0.15">
      <c r="A96" s="12" t="str">
        <f t="shared" si="1"/>
        <v>上ケ原商学部商学会研究会委員会国際ビジネスコミュニケーション研究会</v>
      </c>
      <c r="B96" s="12" t="s">
        <v>215</v>
      </c>
      <c r="C96" s="10" t="s">
        <v>399</v>
      </c>
      <c r="D96" s="12" t="s">
        <v>398</v>
      </c>
      <c r="E96" s="12" t="s">
        <v>216</v>
      </c>
    </row>
    <row r="97" spans="1:5" x14ac:dyDescent="0.15">
      <c r="A97" s="12" t="str">
        <f t="shared" si="1"/>
        <v>上ケ原商学部商学会研究会委員会学生経営研究会</v>
      </c>
      <c r="B97" s="12" t="s">
        <v>217</v>
      </c>
      <c r="C97" s="10" t="s">
        <v>399</v>
      </c>
      <c r="D97" s="12" t="s">
        <v>398</v>
      </c>
      <c r="E97" s="12" t="s">
        <v>218</v>
      </c>
    </row>
    <row r="98" spans="1:5" x14ac:dyDescent="0.15">
      <c r="A98" s="12" t="str">
        <f t="shared" si="1"/>
        <v>上ケ原商学部商学会研究会委員会会計研究会</v>
      </c>
      <c r="B98" s="12" t="s">
        <v>219</v>
      </c>
      <c r="C98" s="10" t="s">
        <v>399</v>
      </c>
      <c r="D98" s="12" t="s">
        <v>398</v>
      </c>
      <c r="E98" s="12" t="s">
        <v>220</v>
      </c>
    </row>
    <row r="99" spans="1:5" x14ac:dyDescent="0.15">
      <c r="A99" s="12" t="str">
        <f t="shared" si="1"/>
        <v>上ケ原商学部商学会研究会委員会広告研究会</v>
      </c>
      <c r="B99" s="12" t="s">
        <v>221</v>
      </c>
      <c r="C99" s="10" t="s">
        <v>399</v>
      </c>
      <c r="D99" s="12" t="s">
        <v>398</v>
      </c>
      <c r="E99" s="12" t="s">
        <v>222</v>
      </c>
    </row>
    <row r="100" spans="1:5" x14ac:dyDescent="0.15">
      <c r="A100" s="12" t="str">
        <f t="shared" si="1"/>
        <v>上ケ原商学部商学会研究会委員会証券研究会</v>
      </c>
      <c r="B100" s="12" t="s">
        <v>223</v>
      </c>
      <c r="C100" s="10" t="s">
        <v>399</v>
      </c>
      <c r="D100" s="12" t="s">
        <v>398</v>
      </c>
      <c r="E100" s="12" t="s">
        <v>224</v>
      </c>
    </row>
    <row r="101" spans="1:5" x14ac:dyDescent="0.15">
      <c r="A101" s="12" t="str">
        <f t="shared" si="1"/>
        <v>上ケ原・三田卒業アルバム委員会卒業アルバム委員会</v>
      </c>
      <c r="B101" s="12" t="s">
        <v>29</v>
      </c>
      <c r="C101" s="10" t="s">
        <v>408</v>
      </c>
      <c r="D101" s="12" t="s">
        <v>30</v>
      </c>
      <c r="E101" s="12" t="s">
        <v>30</v>
      </c>
    </row>
    <row r="102" spans="1:5" x14ac:dyDescent="0.15">
      <c r="A102" s="12" t="str">
        <f t="shared" si="1"/>
        <v>上ケ原登録団体男子バレーボール同好会“甲山クラブ”</v>
      </c>
      <c r="B102" s="12" t="s">
        <v>273</v>
      </c>
      <c r="C102" s="10" t="s">
        <v>399</v>
      </c>
      <c r="D102" s="12" t="s">
        <v>407</v>
      </c>
      <c r="E102" s="12" t="s">
        <v>274</v>
      </c>
    </row>
    <row r="103" spans="1:5" x14ac:dyDescent="0.15">
      <c r="A103" s="12" t="str">
        <f t="shared" si="1"/>
        <v>上ケ原登録団体軟式野球同好会“バイスン”</v>
      </c>
      <c r="B103" s="12" t="s">
        <v>275</v>
      </c>
      <c r="C103" s="10" t="s">
        <v>399</v>
      </c>
      <c r="D103" s="12" t="s">
        <v>407</v>
      </c>
      <c r="E103" s="12" t="s">
        <v>276</v>
      </c>
    </row>
    <row r="104" spans="1:5" x14ac:dyDescent="0.15">
      <c r="A104" s="12" t="str">
        <f t="shared" si="1"/>
        <v>上ケ原登録団体硬式テニス同好会“ローンクラブ”</v>
      </c>
      <c r="B104" s="12" t="s">
        <v>277</v>
      </c>
      <c r="C104" s="10" t="s">
        <v>399</v>
      </c>
      <c r="D104" s="12" t="s">
        <v>407</v>
      </c>
      <c r="E104" s="12" t="s">
        <v>278</v>
      </c>
    </row>
    <row r="105" spans="1:5" x14ac:dyDescent="0.15">
      <c r="A105" s="12" t="str">
        <f t="shared" si="1"/>
        <v>上ケ原登録団体バスケットボール同好会“ＣＡＭＥＬ”</v>
      </c>
      <c r="B105" s="12" t="s">
        <v>279</v>
      </c>
      <c r="C105" s="10" t="s">
        <v>399</v>
      </c>
      <c r="D105" s="12" t="s">
        <v>407</v>
      </c>
      <c r="E105" s="12" t="s">
        <v>280</v>
      </c>
    </row>
    <row r="106" spans="1:5" x14ac:dyDescent="0.15">
      <c r="A106" s="12" t="str">
        <f t="shared" si="1"/>
        <v>上ケ原登録団体ゴルフ同好会</v>
      </c>
      <c r="B106" s="12" t="s">
        <v>281</v>
      </c>
      <c r="C106" s="10" t="s">
        <v>399</v>
      </c>
      <c r="D106" s="12" t="s">
        <v>407</v>
      </c>
      <c r="E106" s="12" t="s">
        <v>282</v>
      </c>
    </row>
    <row r="107" spans="1:5" x14ac:dyDescent="0.15">
      <c r="A107" s="12" t="str">
        <f t="shared" si="1"/>
        <v>上ケ原登録団体軟式庭球同好会</v>
      </c>
      <c r="B107" s="12" t="s">
        <v>283</v>
      </c>
      <c r="C107" s="10" t="s">
        <v>399</v>
      </c>
      <c r="D107" s="12" t="s">
        <v>407</v>
      </c>
      <c r="E107" s="12" t="s">
        <v>284</v>
      </c>
    </row>
    <row r="108" spans="1:5" x14ac:dyDescent="0.15">
      <c r="A108" s="12" t="str">
        <f t="shared" si="1"/>
        <v>上ケ原登録団体モルゲンロートスキークラブ</v>
      </c>
      <c r="B108" s="12" t="s">
        <v>285</v>
      </c>
      <c r="C108" s="10" t="s">
        <v>399</v>
      </c>
      <c r="D108" s="12" t="s">
        <v>407</v>
      </c>
      <c r="E108" s="12" t="s">
        <v>286</v>
      </c>
    </row>
    <row r="109" spans="1:5" x14ac:dyDescent="0.15">
      <c r="A109" s="12" t="str">
        <f t="shared" si="1"/>
        <v>上ケ原登録団体上ヶ原ラグビークラブ</v>
      </c>
      <c r="B109" s="12" t="s">
        <v>287</v>
      </c>
      <c r="C109" s="10" t="s">
        <v>399</v>
      </c>
      <c r="D109" s="12" t="s">
        <v>407</v>
      </c>
      <c r="E109" s="12" t="s">
        <v>288</v>
      </c>
    </row>
    <row r="110" spans="1:5" x14ac:dyDescent="0.15">
      <c r="A110" s="12" t="str">
        <f t="shared" si="1"/>
        <v>上ケ原登録団体少林寺拳法会</v>
      </c>
      <c r="B110" s="12" t="s">
        <v>289</v>
      </c>
      <c r="C110" s="10" t="s">
        <v>399</v>
      </c>
      <c r="D110" s="12" t="s">
        <v>407</v>
      </c>
      <c r="E110" s="12" t="s">
        <v>290</v>
      </c>
    </row>
    <row r="111" spans="1:5" x14ac:dyDescent="0.15">
      <c r="A111" s="12" t="str">
        <f t="shared" si="1"/>
        <v>上ケ原登録団体新武道  太道会</v>
      </c>
      <c r="B111" s="12" t="s">
        <v>291</v>
      </c>
      <c r="C111" s="10" t="s">
        <v>399</v>
      </c>
      <c r="D111" s="12" t="s">
        <v>407</v>
      </c>
      <c r="E111" s="12" t="s">
        <v>292</v>
      </c>
    </row>
    <row r="112" spans="1:5" x14ac:dyDescent="0.15">
      <c r="A112" s="12" t="str">
        <f t="shared" si="1"/>
        <v>上ケ原登録団体サイクリング同好会</v>
      </c>
      <c r="B112" s="12" t="s">
        <v>293</v>
      </c>
      <c r="C112" s="10" t="s">
        <v>399</v>
      </c>
      <c r="D112" s="12" t="s">
        <v>407</v>
      </c>
      <c r="E112" s="12" t="s">
        <v>294</v>
      </c>
    </row>
    <row r="113" spans="1:5" x14ac:dyDescent="0.15">
      <c r="A113" s="12" t="str">
        <f t="shared" si="1"/>
        <v>上ケ原登録団体硬式庭球同好会“上ケ原クラブ”</v>
      </c>
      <c r="B113" s="12" t="s">
        <v>295</v>
      </c>
      <c r="C113" s="10" t="s">
        <v>399</v>
      </c>
      <c r="D113" s="12" t="s">
        <v>407</v>
      </c>
      <c r="E113" s="12" t="s">
        <v>296</v>
      </c>
    </row>
    <row r="114" spans="1:5" x14ac:dyDescent="0.15">
      <c r="A114" s="12" t="str">
        <f t="shared" si="1"/>
        <v>上ケ原登録団体軟式野球同好会“パイレーツ”</v>
      </c>
      <c r="B114" s="12" t="s">
        <v>297</v>
      </c>
      <c r="C114" s="10" t="s">
        <v>399</v>
      </c>
      <c r="D114" s="12" t="s">
        <v>407</v>
      </c>
      <c r="E114" s="12" t="s">
        <v>298</v>
      </c>
    </row>
    <row r="115" spans="1:5" x14ac:dyDescent="0.15">
      <c r="A115" s="12" t="str">
        <f t="shared" si="1"/>
        <v>上ケ原登録団体グリーンテニスクラブ同好会</v>
      </c>
      <c r="B115" s="12" t="s">
        <v>299</v>
      </c>
      <c r="C115" s="10" t="s">
        <v>399</v>
      </c>
      <c r="D115" s="12" t="s">
        <v>407</v>
      </c>
      <c r="E115" s="12" t="s">
        <v>300</v>
      </c>
    </row>
    <row r="116" spans="1:5" x14ac:dyDescent="0.15">
      <c r="A116" s="12" t="str">
        <f t="shared" si="1"/>
        <v>上ケ原登録団体バドミントン愛好会“空の翼”</v>
      </c>
      <c r="B116" s="12" t="s">
        <v>301</v>
      </c>
      <c r="C116" s="10" t="s">
        <v>399</v>
      </c>
      <c r="D116" s="12" t="s">
        <v>407</v>
      </c>
      <c r="E116" s="12" t="s">
        <v>302</v>
      </c>
    </row>
    <row r="117" spans="1:5" x14ac:dyDescent="0.15">
      <c r="A117" s="12" t="str">
        <f t="shared" si="1"/>
        <v>上ケ原登録団体バドミントン同好会　“　Ｄ３Ｃｏｍｐａｎｙ”</v>
      </c>
      <c r="B117" s="12" t="s">
        <v>303</v>
      </c>
      <c r="C117" s="10" t="s">
        <v>399</v>
      </c>
      <c r="D117" s="12" t="s">
        <v>407</v>
      </c>
      <c r="E117" s="12" t="s">
        <v>304</v>
      </c>
    </row>
    <row r="118" spans="1:5" x14ac:dyDescent="0.15">
      <c r="A118" s="12" t="str">
        <f t="shared" si="1"/>
        <v>上ケ原登録団体スポーツ同好会“思恋路”</v>
      </c>
      <c r="B118" s="12" t="s">
        <v>305</v>
      </c>
      <c r="C118" s="10" t="s">
        <v>399</v>
      </c>
      <c r="D118" s="12" t="s">
        <v>407</v>
      </c>
      <c r="E118" s="12" t="s">
        <v>306</v>
      </c>
    </row>
    <row r="119" spans="1:5" x14ac:dyDescent="0.15">
      <c r="A119" s="12" t="str">
        <f t="shared" si="1"/>
        <v>上ケ原登録団体スカッシュラケット同好会</v>
      </c>
      <c r="B119" s="12" t="s">
        <v>307</v>
      </c>
      <c r="C119" s="10" t="s">
        <v>399</v>
      </c>
      <c r="D119" s="12" t="s">
        <v>407</v>
      </c>
      <c r="E119" s="12" t="s">
        <v>308</v>
      </c>
    </row>
    <row r="120" spans="1:5" x14ac:dyDescent="0.15">
      <c r="A120" s="12" t="str">
        <f t="shared" si="1"/>
        <v>上ケ原登録団体ソフトボール愛好会“ＰＵＬＫ”</v>
      </c>
      <c r="B120" s="12" t="s">
        <v>309</v>
      </c>
      <c r="C120" s="10" t="s">
        <v>399</v>
      </c>
      <c r="D120" s="12" t="s">
        <v>407</v>
      </c>
      <c r="E120" s="12" t="s">
        <v>310</v>
      </c>
    </row>
    <row r="121" spans="1:5" x14ac:dyDescent="0.15">
      <c r="A121" s="12" t="str">
        <f t="shared" si="1"/>
        <v>上ケ原登録団体ＫＧ．ＣＬＵＢ  ＵＬＴＩＭＡＴＥ　“ＡＲＲＯＷＳ”</v>
      </c>
      <c r="B121" s="12" t="s">
        <v>311</v>
      </c>
      <c r="C121" s="10" t="s">
        <v>399</v>
      </c>
      <c r="D121" s="12" t="s">
        <v>407</v>
      </c>
      <c r="E121" s="12" t="s">
        <v>312</v>
      </c>
    </row>
    <row r="122" spans="1:5" x14ac:dyDescent="0.15">
      <c r="A122" s="12" t="str">
        <f t="shared" si="1"/>
        <v>上ケ原登録団体ＫＧ☆Ｃａｐｏｅｉｒａ</v>
      </c>
      <c r="B122" s="12" t="s">
        <v>313</v>
      </c>
      <c r="C122" s="10" t="s">
        <v>399</v>
      </c>
      <c r="D122" s="12" t="s">
        <v>407</v>
      </c>
      <c r="E122" s="12" t="s">
        <v>314</v>
      </c>
    </row>
    <row r="123" spans="1:5" x14ac:dyDescent="0.15">
      <c r="A123" s="12" t="str">
        <f t="shared" si="1"/>
        <v>上ケ原登録団体デザイングループ</v>
      </c>
      <c r="B123" s="12" t="s">
        <v>315</v>
      </c>
      <c r="C123" s="10" t="s">
        <v>399</v>
      </c>
      <c r="D123" s="12" t="s">
        <v>407</v>
      </c>
      <c r="E123" s="12" t="s">
        <v>316</v>
      </c>
    </row>
    <row r="124" spans="1:5" x14ac:dyDescent="0.15">
      <c r="A124" s="12" t="str">
        <f t="shared" si="1"/>
        <v>上ケ原登録団体点訳サークル</v>
      </c>
      <c r="B124" s="12" t="s">
        <v>317</v>
      </c>
      <c r="C124" s="10" t="s">
        <v>399</v>
      </c>
      <c r="D124" s="12" t="s">
        <v>407</v>
      </c>
      <c r="E124" s="12" t="s">
        <v>318</v>
      </c>
    </row>
    <row r="125" spans="1:5" x14ac:dyDescent="0.15">
      <c r="A125" s="12" t="str">
        <f t="shared" si="1"/>
        <v>上ケ原登録団体探検会</v>
      </c>
      <c r="B125" s="12" t="s">
        <v>319</v>
      </c>
      <c r="C125" s="10" t="s">
        <v>399</v>
      </c>
      <c r="D125" s="12" t="s">
        <v>407</v>
      </c>
      <c r="E125" s="12" t="s">
        <v>320</v>
      </c>
    </row>
    <row r="126" spans="1:5" x14ac:dyDescent="0.15">
      <c r="A126" s="12" t="str">
        <f t="shared" si="1"/>
        <v>上ケ原登録団体全関学自主映画製作上映委員会</v>
      </c>
      <c r="B126" s="12" t="s">
        <v>321</v>
      </c>
      <c r="C126" s="10" t="s">
        <v>399</v>
      </c>
      <c r="D126" s="12" t="s">
        <v>407</v>
      </c>
      <c r="E126" s="12" t="s">
        <v>322</v>
      </c>
    </row>
    <row r="127" spans="1:5" x14ac:dyDescent="0.15">
      <c r="A127" s="12" t="str">
        <f t="shared" si="1"/>
        <v>上ケ原登録団体上ヶ原エコーグループ</v>
      </c>
      <c r="B127" s="12" t="s">
        <v>323</v>
      </c>
      <c r="C127" s="10" t="s">
        <v>399</v>
      </c>
      <c r="D127" s="12" t="s">
        <v>407</v>
      </c>
      <c r="E127" s="12" t="s">
        <v>324</v>
      </c>
    </row>
    <row r="128" spans="1:5" x14ac:dyDescent="0.15">
      <c r="A128" s="12" t="str">
        <f t="shared" si="1"/>
        <v>上ケ原登録団体ブルースカイ・グループ</v>
      </c>
      <c r="B128" s="12" t="s">
        <v>325</v>
      </c>
      <c r="C128" s="10" t="s">
        <v>399</v>
      </c>
      <c r="D128" s="12" t="s">
        <v>407</v>
      </c>
      <c r="E128" s="12" t="s">
        <v>326</v>
      </c>
    </row>
    <row r="129" spans="1:5" x14ac:dyDescent="0.15">
      <c r="A129" s="12" t="str">
        <f t="shared" si="1"/>
        <v>上ケ原登録団体漫画同好会</v>
      </c>
      <c r="B129" s="12" t="s">
        <v>327</v>
      </c>
      <c r="C129" s="10" t="s">
        <v>399</v>
      </c>
      <c r="D129" s="12" t="s">
        <v>407</v>
      </c>
      <c r="E129" s="12" t="s">
        <v>328</v>
      </c>
    </row>
    <row r="130" spans="1:5" x14ac:dyDescent="0.15">
      <c r="A130" s="12" t="str">
        <f t="shared" si="1"/>
        <v>上ケ原登録団体ロックファンクラブ“バックスバニー“</v>
      </c>
      <c r="B130" s="12" t="s">
        <v>329</v>
      </c>
      <c r="C130" s="10" t="s">
        <v>399</v>
      </c>
      <c r="D130" s="12" t="s">
        <v>407</v>
      </c>
      <c r="E130" s="12" t="s">
        <v>330</v>
      </c>
    </row>
    <row r="131" spans="1:5" x14ac:dyDescent="0.15">
      <c r="A131" s="12" t="str">
        <f t="shared" ref="A131:A182" si="3">C131&amp;D131&amp;E131</f>
        <v>上ケ原登録団体Ａ．Ａ．Ｃ．スターレス</v>
      </c>
      <c r="B131" s="12" t="s">
        <v>331</v>
      </c>
      <c r="C131" s="10" t="s">
        <v>399</v>
      </c>
      <c r="D131" s="12" t="s">
        <v>407</v>
      </c>
      <c r="E131" s="12" t="s">
        <v>332</v>
      </c>
    </row>
    <row r="132" spans="1:5" x14ac:dyDescent="0.15">
      <c r="A132" s="12" t="str">
        <f t="shared" si="3"/>
        <v>上ケ原登録団体演劇グループ“Ｓｏｍｅｔｈｉｎｇ”</v>
      </c>
      <c r="B132" s="12" t="s">
        <v>333</v>
      </c>
      <c r="C132" s="10" t="s">
        <v>399</v>
      </c>
      <c r="D132" s="12" t="s">
        <v>407</v>
      </c>
      <c r="E132" s="12" t="s">
        <v>334</v>
      </c>
    </row>
    <row r="133" spans="1:5" x14ac:dyDescent="0.15">
      <c r="A133" s="12" t="str">
        <f t="shared" si="3"/>
        <v>上ケ原登録団体Ｓ．Ｏ．Ｌ．Ｅ．(ＳｔｕｄｉｏＯｆＬｉｖｉｎｇＥｎｇｌｉｓｈ)</v>
      </c>
      <c r="B133" s="12" t="s">
        <v>335</v>
      </c>
      <c r="C133" s="10" t="s">
        <v>399</v>
      </c>
      <c r="D133" s="12" t="s">
        <v>407</v>
      </c>
      <c r="E133" s="12" t="s">
        <v>336</v>
      </c>
    </row>
    <row r="134" spans="1:5" x14ac:dyDescent="0.15">
      <c r="A134" s="12" t="str">
        <f t="shared" si="3"/>
        <v>上ケ原登録団体関学新月通信社</v>
      </c>
      <c r="B134" s="12" t="s">
        <v>337</v>
      </c>
      <c r="C134" s="10" t="s">
        <v>399</v>
      </c>
      <c r="D134" s="12" t="s">
        <v>407</v>
      </c>
      <c r="E134" s="12" t="s">
        <v>338</v>
      </c>
    </row>
    <row r="135" spans="1:5" x14ac:dyDescent="0.15">
      <c r="A135" s="12" t="str">
        <f t="shared" si="3"/>
        <v>上ケ原登録団体Ｋ．Ｇ．Ｂｒａｉｎ  Ｈｕｍａｎｉｔｙ</v>
      </c>
      <c r="B135" s="12" t="s">
        <v>339</v>
      </c>
      <c r="C135" s="10" t="s">
        <v>399</v>
      </c>
      <c r="D135" s="12" t="s">
        <v>407</v>
      </c>
      <c r="E135" s="12" t="s">
        <v>340</v>
      </c>
    </row>
    <row r="136" spans="1:5" x14ac:dyDescent="0.15">
      <c r="A136" s="12" t="str">
        <f t="shared" si="3"/>
        <v>上ケ原登録団体社交ダンスサークル  ”ソーシヤルダンスアカデミ－”</v>
      </c>
      <c r="B136" s="12" t="s">
        <v>341</v>
      </c>
      <c r="C136" s="10" t="s">
        <v>399</v>
      </c>
      <c r="D136" s="12" t="s">
        <v>407</v>
      </c>
      <c r="E136" s="12" t="s">
        <v>342</v>
      </c>
    </row>
    <row r="137" spans="1:5" x14ac:dyDescent="0.15">
      <c r="A137" s="12" t="str">
        <f t="shared" si="3"/>
        <v>上ケ原登録団体学習ボランティアサークル ＡＬＩＶＥ</v>
      </c>
      <c r="B137" s="12" t="s">
        <v>343</v>
      </c>
      <c r="C137" s="10" t="s">
        <v>399</v>
      </c>
      <c r="D137" s="12" t="s">
        <v>407</v>
      </c>
      <c r="E137" s="12" t="s">
        <v>344</v>
      </c>
    </row>
    <row r="138" spans="1:5" x14ac:dyDescent="0.15">
      <c r="A138" s="12" t="str">
        <f t="shared" si="3"/>
        <v>上ケ原登録団体写真サークル　ピン☆ぼけ</v>
      </c>
      <c r="B138" s="12" t="s">
        <v>345</v>
      </c>
      <c r="C138" s="10" t="s">
        <v>399</v>
      </c>
      <c r="D138" s="12" t="s">
        <v>407</v>
      </c>
      <c r="E138" s="12" t="s">
        <v>346</v>
      </c>
    </row>
    <row r="139" spans="1:5" x14ac:dyDescent="0.15">
      <c r="A139" s="12" t="str">
        <f t="shared" si="3"/>
        <v>上ケ原登録団体ほっとコミュニティ</v>
      </c>
      <c r="B139" s="12" t="s">
        <v>347</v>
      </c>
      <c r="C139" s="10" t="s">
        <v>399</v>
      </c>
      <c r="D139" s="12" t="s">
        <v>407</v>
      </c>
      <c r="E139" s="12" t="s">
        <v>348</v>
      </c>
    </row>
    <row r="140" spans="1:5" x14ac:dyDescent="0.15">
      <c r="A140" s="12" t="str">
        <f t="shared" si="3"/>
        <v>上ケ原登録団体関西学院大学フラサークル　モナティ</v>
      </c>
      <c r="B140" s="12" t="s">
        <v>349</v>
      </c>
      <c r="C140" s="10" t="s">
        <v>399</v>
      </c>
      <c r="D140" s="12" t="s">
        <v>407</v>
      </c>
      <c r="E140" s="12" t="s">
        <v>350</v>
      </c>
    </row>
    <row r="141" spans="1:5" x14ac:dyDescent="0.15">
      <c r="A141" s="12" t="str">
        <f t="shared" si="3"/>
        <v>上ケ原登録団体関西学院大学かるたサークル ～まにまに～</v>
      </c>
      <c r="B141" s="12" t="s">
        <v>351</v>
      </c>
      <c r="C141" s="10" t="s">
        <v>399</v>
      </c>
      <c r="D141" s="12" t="s">
        <v>407</v>
      </c>
      <c r="E141" s="12" t="s">
        <v>352</v>
      </c>
    </row>
    <row r="142" spans="1:5" x14ac:dyDescent="0.15">
      <c r="A142" s="12" t="str">
        <f t="shared" si="3"/>
        <v>上ケ原登録団体アイセック（国際経済商学学生協会）</v>
      </c>
      <c r="B142" s="12" t="s">
        <v>353</v>
      </c>
      <c r="C142" s="10" t="s">
        <v>399</v>
      </c>
      <c r="D142" s="12" t="s">
        <v>407</v>
      </c>
      <c r="E142" s="12" t="s">
        <v>354</v>
      </c>
    </row>
    <row r="143" spans="1:5" x14ac:dyDescent="0.15">
      <c r="A143" s="12" t="str">
        <f t="shared" si="3"/>
        <v>上ケ原登録団体不動産研究会</v>
      </c>
      <c r="B143" s="12" t="s">
        <v>355</v>
      </c>
      <c r="C143" s="10" t="s">
        <v>399</v>
      </c>
      <c r="D143" s="12" t="s">
        <v>407</v>
      </c>
      <c r="E143" s="12" t="s">
        <v>356</v>
      </c>
    </row>
    <row r="144" spans="1:5" x14ac:dyDescent="0.15">
      <c r="A144" s="12" t="str">
        <f t="shared" si="3"/>
        <v>上ケ原登録団体聖書研究会“ポプラ”</v>
      </c>
      <c r="B144" s="12" t="s">
        <v>357</v>
      </c>
      <c r="C144" s="10" t="s">
        <v>399</v>
      </c>
      <c r="D144" s="12" t="s">
        <v>407</v>
      </c>
      <c r="E144" s="12" t="s">
        <v>358</v>
      </c>
    </row>
    <row r="145" spans="1:5" x14ac:dyDescent="0.15">
      <c r="A145" s="12" t="str">
        <f t="shared" si="3"/>
        <v>上ケ原登録団体バレエダンスカンパニー</v>
      </c>
      <c r="B145" s="12" t="s">
        <v>359</v>
      </c>
      <c r="C145" s="10" t="s">
        <v>399</v>
      </c>
      <c r="D145" s="12" t="s">
        <v>407</v>
      </c>
      <c r="E145" s="12" t="s">
        <v>360</v>
      </c>
    </row>
    <row r="146" spans="1:5" x14ac:dyDescent="0.15">
      <c r="A146" s="12" t="str">
        <f t="shared" si="3"/>
        <v>上ケ原登録団体Ｐｏｐｕｌａｒ  Ｓｏｎｇ  Ｓｏｃｉｅｔｙ（Ｐ．Ｓ．Ｓ．）</v>
      </c>
      <c r="B146" s="12" t="s">
        <v>361</v>
      </c>
      <c r="C146" s="10" t="s">
        <v>399</v>
      </c>
      <c r="D146" s="12" t="s">
        <v>407</v>
      </c>
      <c r="E146" s="12" t="s">
        <v>362</v>
      </c>
    </row>
    <row r="147" spans="1:5" x14ac:dyDescent="0.15">
      <c r="A147" s="12" t="str">
        <f t="shared" si="3"/>
        <v>上ケ原登録団体フランス研究会</v>
      </c>
      <c r="B147" s="12" t="s">
        <v>363</v>
      </c>
      <c r="C147" s="10" t="s">
        <v>399</v>
      </c>
      <c r="D147" s="12" t="s">
        <v>407</v>
      </c>
      <c r="E147" s="12" t="s">
        <v>364</v>
      </c>
    </row>
    <row r="148" spans="1:5" x14ac:dyDescent="0.15">
      <c r="A148" s="12" t="str">
        <f t="shared" si="3"/>
        <v>上ケ原登録団体ＪＡＺＺ研究会ＪＡＭ</v>
      </c>
      <c r="B148" s="12" t="s">
        <v>365</v>
      </c>
      <c r="C148" s="10" t="s">
        <v>399</v>
      </c>
      <c r="D148" s="12" t="s">
        <v>407</v>
      </c>
      <c r="E148" s="12" t="s">
        <v>366</v>
      </c>
    </row>
    <row r="149" spans="1:5" x14ac:dyDescent="0.15">
      <c r="A149" s="12" t="str">
        <f t="shared" si="3"/>
        <v>上ケ原登録団体関西学院上ヶ原ハビタット</v>
      </c>
      <c r="B149" s="12" t="s">
        <v>367</v>
      </c>
      <c r="C149" s="10" t="s">
        <v>399</v>
      </c>
      <c r="D149" s="12" t="s">
        <v>407</v>
      </c>
      <c r="E149" s="12" t="s">
        <v>368</v>
      </c>
    </row>
    <row r="150" spans="1:5" x14ac:dyDescent="0.15">
      <c r="A150" s="12" t="str">
        <f t="shared" si="3"/>
        <v>上ケ原登録団体ミステリ研究会</v>
      </c>
      <c r="B150" s="12" t="s">
        <v>369</v>
      </c>
      <c r="C150" s="10" t="s">
        <v>399</v>
      </c>
      <c r="D150" s="12" t="s">
        <v>407</v>
      </c>
      <c r="E150" s="12" t="s">
        <v>370</v>
      </c>
    </row>
    <row r="151" spans="1:5" x14ac:dyDescent="0.15">
      <c r="A151" s="12" t="str">
        <f t="shared" si="3"/>
        <v>上ケ原登録団体関西学院大学ALSA</v>
      </c>
      <c r="B151" s="12" t="s">
        <v>371</v>
      </c>
      <c r="C151" s="10" t="s">
        <v>399</v>
      </c>
      <c r="D151" s="12" t="s">
        <v>407</v>
      </c>
      <c r="E151" s="12" t="s">
        <v>372</v>
      </c>
    </row>
    <row r="152" spans="1:5" x14ac:dyDescent="0.15">
      <c r="A152" s="12" t="str">
        <f t="shared" si="3"/>
        <v>三田登録団体関西学院室内合奏団</v>
      </c>
      <c r="B152" s="12" t="s">
        <v>225</v>
      </c>
      <c r="C152" s="10" t="s">
        <v>387</v>
      </c>
      <c r="D152" s="12" t="s">
        <v>407</v>
      </c>
      <c r="E152" s="12" t="s">
        <v>226</v>
      </c>
    </row>
    <row r="153" spans="1:5" x14ac:dyDescent="0.15">
      <c r="A153" s="12" t="str">
        <f t="shared" si="3"/>
        <v>三田登録団体Ｋ．Ｇ．Ｃａｇｅｒｓ</v>
      </c>
      <c r="B153" s="12" t="s">
        <v>227</v>
      </c>
      <c r="C153" s="10" t="s">
        <v>387</v>
      </c>
      <c r="D153" s="12" t="s">
        <v>407</v>
      </c>
      <c r="E153" s="12" t="s">
        <v>228</v>
      </c>
    </row>
    <row r="154" spans="1:5" x14ac:dyDescent="0.15">
      <c r="A154" s="12" t="str">
        <f t="shared" si="3"/>
        <v>三田登録団体軽音サークル  「ＤＥＥＰ  ＳＴＲＥＡＭ」</v>
      </c>
      <c r="B154" s="12" t="s">
        <v>229</v>
      </c>
      <c r="C154" s="10" t="s">
        <v>387</v>
      </c>
      <c r="D154" s="12" t="s">
        <v>407</v>
      </c>
      <c r="E154" s="12" t="s">
        <v>230</v>
      </c>
    </row>
    <row r="155" spans="1:5" x14ac:dyDescent="0.15">
      <c r="A155" s="12" t="str">
        <f t="shared" si="3"/>
        <v>三田登録団体合気道サークル</v>
      </c>
      <c r="B155" s="12" t="s">
        <v>231</v>
      </c>
      <c r="C155" s="10" t="s">
        <v>387</v>
      </c>
      <c r="D155" s="12" t="s">
        <v>407</v>
      </c>
      <c r="E155" s="12" t="s">
        <v>232</v>
      </c>
    </row>
    <row r="156" spans="1:5" x14ac:dyDescent="0.15">
      <c r="A156" s="12" t="str">
        <f t="shared" si="3"/>
        <v>三田登録団体軟式野球サークル  「Ｓｈａｒｋｓ」</v>
      </c>
      <c r="B156" s="12" t="s">
        <v>233</v>
      </c>
      <c r="C156" s="10" t="s">
        <v>387</v>
      </c>
      <c r="D156" s="12" t="s">
        <v>407</v>
      </c>
      <c r="E156" s="12" t="s">
        <v>234</v>
      </c>
    </row>
    <row r="157" spans="1:5" x14ac:dyDescent="0.15">
      <c r="A157" s="12" t="str">
        <f t="shared" si="3"/>
        <v>三田登録団体ＥＣＯ－ＨＡＢＩＴＡＴ関西学院</v>
      </c>
      <c r="B157" s="12" t="s">
        <v>235</v>
      </c>
      <c r="C157" s="10" t="s">
        <v>387</v>
      </c>
      <c r="D157" s="12" t="s">
        <v>407</v>
      </c>
      <c r="E157" s="12" t="s">
        <v>236</v>
      </c>
    </row>
    <row r="158" spans="1:5" x14ac:dyDescent="0.15">
      <c r="A158" s="12" t="str">
        <f t="shared" si="3"/>
        <v>三田登録団体ＣＬＵＢ  ＧＥＯＲＤＩＥ</v>
      </c>
      <c r="B158" s="12" t="s">
        <v>237</v>
      </c>
      <c r="C158" s="10" t="s">
        <v>387</v>
      </c>
      <c r="D158" s="12" t="s">
        <v>407</v>
      </c>
      <c r="E158" s="12" t="s">
        <v>238</v>
      </c>
    </row>
    <row r="159" spans="1:5" x14ac:dyDescent="0.15">
      <c r="A159" s="12" t="str">
        <f t="shared" si="3"/>
        <v>三田登録団体テニスサークル「Ｋ.Ｇ．ＷｉｎＧ」</v>
      </c>
      <c r="B159" s="12" t="s">
        <v>239</v>
      </c>
      <c r="C159" s="10" t="s">
        <v>387</v>
      </c>
      <c r="D159" s="12" t="s">
        <v>407</v>
      </c>
      <c r="E159" s="12" t="s">
        <v>240</v>
      </c>
    </row>
    <row r="160" spans="1:5" x14ac:dyDescent="0.15">
      <c r="A160" s="12" t="str">
        <f t="shared" si="3"/>
        <v>三田登録団体サッカーサークル「フェルナンド」</v>
      </c>
      <c r="B160" s="12" t="s">
        <v>241</v>
      </c>
      <c r="C160" s="10" t="s">
        <v>387</v>
      </c>
      <c r="D160" s="12" t="s">
        <v>407</v>
      </c>
      <c r="E160" s="12" t="s">
        <v>242</v>
      </c>
    </row>
    <row r="161" spans="1:5" x14ac:dyDescent="0.15">
      <c r="A161" s="12" t="str">
        <f t="shared" si="3"/>
        <v>三田登録団体ラグビーサークル「Ｋ.Ｇ．ＣＨＡＰＰＩＥＳ」</v>
      </c>
      <c r="B161" s="12" t="s">
        <v>243</v>
      </c>
      <c r="C161" s="10" t="s">
        <v>387</v>
      </c>
      <c r="D161" s="12" t="s">
        <v>407</v>
      </c>
      <c r="E161" s="12" t="s">
        <v>244</v>
      </c>
    </row>
    <row r="162" spans="1:5" x14ac:dyDescent="0.15">
      <c r="A162" s="12" t="str">
        <f t="shared" si="3"/>
        <v>三田登録団体ダンスサークル　Ney-Kid</v>
      </c>
      <c r="B162" s="12" t="s">
        <v>245</v>
      </c>
      <c r="C162" s="10" t="s">
        <v>387</v>
      </c>
      <c r="D162" s="12" t="s">
        <v>407</v>
      </c>
      <c r="E162" s="12" t="s">
        <v>246</v>
      </c>
    </row>
    <row r="163" spans="1:5" x14ac:dyDescent="0.15">
      <c r="A163" s="12" t="str">
        <f t="shared" si="3"/>
        <v>三田登録団体バレーボールサークル　ぱぁぷる</v>
      </c>
      <c r="B163" s="12" t="s">
        <v>247</v>
      </c>
      <c r="C163" s="10" t="s">
        <v>387</v>
      </c>
      <c r="D163" s="12" t="s">
        <v>407</v>
      </c>
      <c r="E163" s="12" t="s">
        <v>248</v>
      </c>
    </row>
    <row r="164" spans="1:5" x14ac:dyDescent="0.15">
      <c r="A164" s="12" t="str">
        <f t="shared" si="3"/>
        <v>三田登録団体関西学院　Sandian Brass</v>
      </c>
      <c r="B164" s="12" t="s">
        <v>249</v>
      </c>
      <c r="C164" s="10" t="s">
        <v>387</v>
      </c>
      <c r="D164" s="12" t="s">
        <v>407</v>
      </c>
      <c r="E164" s="12" t="s">
        <v>250</v>
      </c>
    </row>
    <row r="165" spans="1:5" x14ac:dyDescent="0.15">
      <c r="A165" s="12" t="str">
        <f t="shared" si="3"/>
        <v>三田登録団体関学よさこい連　炎流</v>
      </c>
      <c r="B165" s="12" t="s">
        <v>251</v>
      </c>
      <c r="C165" s="10" t="s">
        <v>387</v>
      </c>
      <c r="D165" s="12" t="s">
        <v>407</v>
      </c>
      <c r="E165" s="12" t="s">
        <v>252</v>
      </c>
    </row>
    <row r="166" spans="1:5" x14ac:dyDescent="0.15">
      <c r="A166" s="12" t="str">
        <f t="shared" si="3"/>
        <v>三田登録団体セパタクローサークル　D-MARK</v>
      </c>
      <c r="B166" s="12" t="s">
        <v>253</v>
      </c>
      <c r="C166" s="10" t="s">
        <v>387</v>
      </c>
      <c r="D166" s="12" t="s">
        <v>407</v>
      </c>
      <c r="E166" s="12" t="s">
        <v>254</v>
      </c>
    </row>
    <row r="167" spans="1:5" x14ac:dyDescent="0.15">
      <c r="A167" s="12" t="str">
        <f t="shared" si="3"/>
        <v>三田登録団体ＳＳＶ関西学院</v>
      </c>
      <c r="B167" s="12" t="s">
        <v>255</v>
      </c>
      <c r="C167" s="10" t="s">
        <v>387</v>
      </c>
      <c r="D167" s="12" t="s">
        <v>407</v>
      </c>
      <c r="E167" s="12" t="s">
        <v>256</v>
      </c>
    </row>
    <row r="168" spans="1:5" x14ac:dyDescent="0.15">
      <c r="A168" s="12" t="str">
        <f t="shared" si="3"/>
        <v>三田登録団体ゴスペルサークル　K. G. Blessed Choir</v>
      </c>
      <c r="B168" s="12" t="s">
        <v>257</v>
      </c>
      <c r="C168" s="10" t="s">
        <v>387</v>
      </c>
      <c r="D168" s="12" t="s">
        <v>407</v>
      </c>
      <c r="E168" s="12" t="s">
        <v>258</v>
      </c>
    </row>
    <row r="169" spans="1:5" x14ac:dyDescent="0.15">
      <c r="A169" s="12" t="str">
        <f t="shared" si="3"/>
        <v>三田登録団体J-FUN　ユース　K．G．</v>
      </c>
      <c r="B169" s="12" t="s">
        <v>259</v>
      </c>
      <c r="C169" s="10" t="s">
        <v>387</v>
      </c>
      <c r="D169" s="12" t="s">
        <v>407</v>
      </c>
      <c r="E169" s="12" t="s">
        <v>260</v>
      </c>
    </row>
    <row r="170" spans="1:5" x14ac:dyDescent="0.15">
      <c r="A170" s="12" t="str">
        <f t="shared" si="3"/>
        <v>三田登録団体Fａｉｒ　Ｔｒａｄｅ　”ＦＲＯＭ”</v>
      </c>
      <c r="B170" s="12" t="s">
        <v>261</v>
      </c>
      <c r="C170" s="10" t="s">
        <v>387</v>
      </c>
      <c r="D170" s="12" t="s">
        <v>407</v>
      </c>
      <c r="E170" s="12" t="s">
        <v>262</v>
      </c>
    </row>
    <row r="171" spans="1:5" x14ac:dyDescent="0.15">
      <c r="A171" s="12" t="str">
        <f t="shared" si="3"/>
        <v>三田登録団体都市研究会</v>
      </c>
      <c r="B171" s="12" t="s">
        <v>263</v>
      </c>
      <c r="C171" s="10" t="s">
        <v>387</v>
      </c>
      <c r="D171" s="12" t="s">
        <v>407</v>
      </c>
      <c r="E171" s="12" t="s">
        <v>264</v>
      </c>
    </row>
    <row r="172" spans="1:5" x14ac:dyDescent="0.15">
      <c r="A172" s="12" t="str">
        <f t="shared" si="3"/>
        <v>三田登録団体フラダンスサークルMahalo</v>
      </c>
      <c r="B172" s="12" t="s">
        <v>265</v>
      </c>
      <c r="C172" s="10" t="s">
        <v>387</v>
      </c>
      <c r="D172" s="12" t="s">
        <v>407</v>
      </c>
      <c r="E172" s="12" t="s">
        <v>266</v>
      </c>
    </row>
    <row r="173" spans="1:5" x14ac:dyDescent="0.15">
      <c r="A173" s="12" t="str">
        <f t="shared" si="3"/>
        <v>三田登録団体KSCハンドベル&amp;アンサンブル</v>
      </c>
      <c r="B173" s="12" t="s">
        <v>267</v>
      </c>
      <c r="C173" s="10" t="s">
        <v>387</v>
      </c>
      <c r="D173" s="12" t="s">
        <v>407</v>
      </c>
      <c r="E173" s="12" t="s">
        <v>268</v>
      </c>
    </row>
    <row r="174" spans="1:5" x14ac:dyDescent="0.15">
      <c r="A174" s="12" t="str">
        <f t="shared" si="3"/>
        <v>三田登録団体フットサルサークルLEAF</v>
      </c>
      <c r="B174" s="12" t="s">
        <v>269</v>
      </c>
      <c r="C174" s="10" t="s">
        <v>387</v>
      </c>
      <c r="D174" s="12" t="s">
        <v>407</v>
      </c>
      <c r="E174" s="12" t="s">
        <v>270</v>
      </c>
    </row>
    <row r="175" spans="1:5" x14ac:dyDescent="0.15">
      <c r="A175" s="12" t="str">
        <f t="shared" si="3"/>
        <v>三田登録団体フィリピンの女性と子どもと一緒に歩む学生団体　くじら</v>
      </c>
      <c r="B175" s="12" t="s">
        <v>271</v>
      </c>
      <c r="C175" s="10" t="s">
        <v>387</v>
      </c>
      <c r="D175" s="12" t="s">
        <v>407</v>
      </c>
      <c r="E175" s="12" t="s">
        <v>272</v>
      </c>
    </row>
    <row r="176" spans="1:5" x14ac:dyDescent="0.15">
      <c r="A176" s="12" t="str">
        <f t="shared" si="3"/>
        <v>聖和登録団体男子タッチフットボール部</v>
      </c>
      <c r="B176" s="12" t="s">
        <v>373</v>
      </c>
      <c r="C176" s="10" t="s">
        <v>388</v>
      </c>
      <c r="D176" s="12" t="s">
        <v>407</v>
      </c>
      <c r="E176" s="12" t="s">
        <v>374</v>
      </c>
    </row>
    <row r="177" spans="1:5" x14ac:dyDescent="0.15">
      <c r="A177" s="12" t="str">
        <f t="shared" si="3"/>
        <v>聖和登録団体吹奏楽部</v>
      </c>
      <c r="B177" s="12" t="s">
        <v>375</v>
      </c>
      <c r="C177" s="10" t="s">
        <v>388</v>
      </c>
      <c r="D177" s="12" t="s">
        <v>407</v>
      </c>
      <c r="E177" s="12" t="s">
        <v>194</v>
      </c>
    </row>
    <row r="178" spans="1:5" x14ac:dyDescent="0.15">
      <c r="A178" s="12" t="str">
        <f t="shared" si="3"/>
        <v>聖和登録団体聖書研究会　ロバの子</v>
      </c>
      <c r="B178" s="12" t="s">
        <v>376</v>
      </c>
      <c r="C178" s="10" t="s">
        <v>388</v>
      </c>
      <c r="D178" s="12" t="s">
        <v>407</v>
      </c>
      <c r="E178" s="12" t="s">
        <v>377</v>
      </c>
    </row>
    <row r="179" spans="1:5" x14ac:dyDescent="0.15">
      <c r="A179" s="12" t="str">
        <f t="shared" si="3"/>
        <v>聖和登録団体学生YMCA</v>
      </c>
      <c r="B179" s="12" t="s">
        <v>378</v>
      </c>
      <c r="C179" s="10" t="s">
        <v>388</v>
      </c>
      <c r="D179" s="12" t="s">
        <v>407</v>
      </c>
      <c r="E179" s="12" t="s">
        <v>379</v>
      </c>
    </row>
    <row r="180" spans="1:5" x14ac:dyDescent="0.15">
      <c r="A180" s="12" t="str">
        <f t="shared" si="3"/>
        <v>聖和登録団体軽音楽部</v>
      </c>
      <c r="B180" s="12" t="s">
        <v>380</v>
      </c>
      <c r="C180" s="10" t="s">
        <v>388</v>
      </c>
      <c r="D180" s="12" t="s">
        <v>407</v>
      </c>
      <c r="E180" s="12" t="s">
        <v>127</v>
      </c>
    </row>
    <row r="181" spans="1:5" x14ac:dyDescent="0.15">
      <c r="A181" s="12" t="str">
        <f t="shared" si="3"/>
        <v>聖和登録団体ダンスサークル　ジュ　ヴ　ダンサン</v>
      </c>
      <c r="B181" s="12" t="s">
        <v>381</v>
      </c>
      <c r="C181" s="10" t="s">
        <v>388</v>
      </c>
      <c r="D181" s="12" t="s">
        <v>407</v>
      </c>
      <c r="E181" s="12" t="s">
        <v>382</v>
      </c>
    </row>
    <row r="182" spans="1:5" x14ac:dyDescent="0.15">
      <c r="A182" s="12" t="str">
        <f t="shared" si="3"/>
        <v>聖和登録団体乳幼児のあそび研究サークル　子どもの友</v>
      </c>
      <c r="B182" s="12" t="s">
        <v>383</v>
      </c>
      <c r="C182" s="10" t="s">
        <v>388</v>
      </c>
      <c r="D182" s="12" t="s">
        <v>407</v>
      </c>
      <c r="E182" s="12" t="s">
        <v>384</v>
      </c>
    </row>
  </sheetData>
  <sheetProtection algorithmName="SHA-512" hashValue="DRA/nLYoWOpCakSEIlnwPmxr9Ba1uV4H1/N0GcpetTwGD080YHgOJweOzSkayjhSnJmjywUyE8b9WhLGNxl5GQ==" saltValue="Plv7nByNl9Xa4IOtojuD2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</vt:i4>
      </vt:variant>
    </vt:vector>
  </HeadingPairs>
  <TitlesOfParts>
    <vt:vector size="27" baseType="lpstr">
      <vt:lpstr>部員名簿</vt:lpstr>
      <vt:lpstr>データ</vt:lpstr>
      <vt:lpstr>団体一覧</vt:lpstr>
      <vt:lpstr>団体コード</vt:lpstr>
      <vt:lpstr>部員名簿!Print_Titles</vt:lpstr>
      <vt:lpstr>応援団総部</vt:lpstr>
      <vt:lpstr>三田</vt:lpstr>
      <vt:lpstr>三田登録団多</vt:lpstr>
      <vt:lpstr>三田登録団体</vt:lpstr>
      <vt:lpstr>団体一覧!上ケ原</vt:lpstr>
      <vt:lpstr>上ケ原</vt:lpstr>
      <vt:lpstr>上ケ原・三田</vt:lpstr>
      <vt:lpstr>上ケ原・三田卒業アルバム委員会</vt:lpstr>
      <vt:lpstr>上ケ原応援団総部</vt:lpstr>
      <vt:lpstr>上ケ原学生連盟本部</vt:lpstr>
      <vt:lpstr>上ケ原宗教総部</vt:lpstr>
      <vt:lpstr>上ケ原商学部商学会研究会委員会</vt:lpstr>
      <vt:lpstr>上ケ原新聞総部</vt:lpstr>
      <vt:lpstr>上ケ原神学部学生会</vt:lpstr>
      <vt:lpstr>上ケ原総部放送局</vt:lpstr>
      <vt:lpstr>上ケ原体育会</vt:lpstr>
      <vt:lpstr>上ケ原大学祭</vt:lpstr>
      <vt:lpstr>上ケ原登録団体</vt:lpstr>
      <vt:lpstr>上ケ原文化総部</vt:lpstr>
      <vt:lpstr>上ケ原法学部学生自治会</vt:lpstr>
      <vt:lpstr>聖和</vt:lpstr>
      <vt:lpstr>聖和登録団体</vt:lpstr>
    </vt:vector>
  </TitlesOfParts>
  <Company>関西学院大学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晋太郎</dc:creator>
  <cp:lastModifiedBy>上更家　幸樹</cp:lastModifiedBy>
  <cp:lastPrinted>2019-03-18T07:19:41Z</cp:lastPrinted>
  <dcterms:created xsi:type="dcterms:W3CDTF">2017-03-13T05:07:28Z</dcterms:created>
  <dcterms:modified xsi:type="dcterms:W3CDTF">2019-07-17T03:53:23Z</dcterms:modified>
</cp:coreProperties>
</file>